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200" tabRatio="797" activeTab="0"/>
  </bookViews>
  <sheets>
    <sheet name="2017 complessivo" sheetId="1" r:id="rId1"/>
  </sheets>
  <definedNames>
    <definedName name="_xlnm.Print_Area" localSheetId="0">'2017 complessivo'!$A$8:$S$8</definedName>
    <definedName name="Excel_BuiltIn__FilterDatabase" localSheetId="0">'2017 complessivo'!$B$1:$B$8</definedName>
    <definedName name="OLE_LINK1" localSheetId="0">#REF!</definedName>
    <definedName name="OLE_LINK4" localSheetId="0">'2017 complessivo'!$F$55</definedName>
    <definedName name="OLE_LINK6" localSheetId="0">'2017 complessivo'!#REF!</definedName>
    <definedName name="OLE_LINK9" localSheetId="0">'2017 complessivo'!#REF!</definedName>
    <definedName name="_xlnm.Print_Titles" localSheetId="0">'2017 complessivo'!$8:$8</definedName>
  </definedNames>
  <calcPr fullCalcOnLoad="1"/>
</workbook>
</file>

<file path=xl/sharedStrings.xml><?xml version="1.0" encoding="utf-8"?>
<sst xmlns="http://schemas.openxmlformats.org/spreadsheetml/2006/main" count="1259" uniqueCount="478">
  <si>
    <t>ATTENZIONE: ALCUNE INDICAZIONI</t>
  </si>
  <si>
    <t>26- Affidamento diretto in adesione ad accordo quadro/convenzione</t>
  </si>
  <si>
    <r>
      <t xml:space="preserve">Gli </t>
    </r>
    <r>
      <rPr>
        <b/>
        <sz val="12"/>
        <color indexed="10"/>
        <rFont val="Arial"/>
        <family val="2"/>
      </rPr>
      <t>importi</t>
    </r>
    <r>
      <rPr>
        <b/>
        <sz val="12"/>
        <rFont val="Arial"/>
        <family val="2"/>
      </rPr>
      <t xml:space="preserve"> da inserire devono essere complessivi (NON annuali in presenza di contratti pluriennali) IVA ESCLUSA</t>
    </r>
  </si>
  <si>
    <r>
      <t>Oggetto</t>
    </r>
    <r>
      <rPr>
        <b/>
        <sz val="12"/>
        <rFont val="Arial"/>
        <family val="2"/>
      </rPr>
      <t xml:space="preserve"> del CIG: è sufficiente inserire il dato fornito all'atto dell'acquisizione del CIG, purchè lo stesso soddisfi le esigenze di trasparenza</t>
    </r>
  </si>
  <si>
    <t xml:space="preserve"> </t>
  </si>
  <si>
    <t xml:space="preserve">N. Determina </t>
  </si>
  <si>
    <t>N. gara</t>
  </si>
  <si>
    <t>CIG Accordo quadro</t>
  </si>
  <si>
    <t>Struttura proponente</t>
  </si>
  <si>
    <t>C.F. Stazione appaltante</t>
  </si>
  <si>
    <t>Oggetto del Lotto identificato dal CIG</t>
  </si>
  <si>
    <t>Procedura di scelta del contraente</t>
  </si>
  <si>
    <t xml:space="preserve">Elenco operatori invitati a presentare offerta </t>
  </si>
  <si>
    <t>C.F. OFFERENTI</t>
  </si>
  <si>
    <t>Ruolo in RTI</t>
  </si>
  <si>
    <t>Aggiudicatario</t>
  </si>
  <si>
    <t>Ruolo per RTI</t>
  </si>
  <si>
    <t>C.F. aggiudicatario</t>
  </si>
  <si>
    <t>Totale aggiudicazione</t>
  </si>
  <si>
    <t>Importo  aggiudicazione Azienda USL di Bologna IVA escl.</t>
  </si>
  <si>
    <t>Importo Azienda Ospedaliera Univ. di Bologna IVA escl.</t>
  </si>
  <si>
    <t>Importo Istituto Ortopedico Rizzoli di Bologna IVA escl.</t>
  </si>
  <si>
    <t>Istituto Ortopedico Rizzoli Bagheria IVA escl.</t>
  </si>
  <si>
    <t>Importo Azienda USL di Imola IVA escl.</t>
  </si>
  <si>
    <t>109</t>
  </si>
  <si>
    <t>Azienda USL di Bologna -                             Servizio Acquisti Metropolitano</t>
  </si>
  <si>
    <t>02406911202</t>
  </si>
  <si>
    <t>Adesione  alla convenzione Intercenter Mezzi di contrasto esclusivi  per le esigenze delle aziende sanitarie di Bologna e Imola.</t>
  </si>
  <si>
    <t>BRACCO IMAGING ITALIA SRL</t>
  </si>
  <si>
    <t>05501420961</t>
  </si>
  <si>
    <t>MALLINCKRODT ITALIA SPA</t>
  </si>
  <si>
    <t>08945650961</t>
  </si>
  <si>
    <t>GUERBET SPA</t>
  </si>
  <si>
    <t>03841180106</t>
  </si>
  <si>
    <t>110</t>
  </si>
  <si>
    <t>Recepimento Det. AOUFE n. 1468 del 16/01/2017 per materiale di consumo per generatori ad ultrasuoni Ultracision"</t>
  </si>
  <si>
    <t>Johnson &amp; Johnson</t>
  </si>
  <si>
    <t>08082461008</t>
  </si>
  <si>
    <t>170</t>
  </si>
  <si>
    <t>Adesione convenzione IntercentER Lancette pungidito, strisce reattive e sistemi diagnostici per glicemia - ambito territoriale - per le esigenze delle Aziende Sanitarie di Bologna e Imola.</t>
  </si>
  <si>
    <t>ASCENSIA DIABETES CARE ITALY SRL</t>
  </si>
  <si>
    <t>05849130157</t>
  </si>
  <si>
    <t>A.MENARINI DIAGNOSTICS Spa</t>
  </si>
  <si>
    <t>05688870483</t>
  </si>
  <si>
    <t>BIOCHEMICAL SYSTEMS INTERNATIONAL Srl</t>
  </si>
  <si>
    <t>01736580513</t>
  </si>
  <si>
    <t>CHEMIL Srl</t>
  </si>
  <si>
    <t>02518990284</t>
  </si>
  <si>
    <t>ROCHE DIABETES CARE ITALY Spa</t>
  </si>
  <si>
    <t>09050810960</t>
  </si>
  <si>
    <t>214</t>
  </si>
  <si>
    <t>Adesione ulteriore alla convenzione Intercenter Farmaci esclusivi 2016-2017  per le esigenze delle aziende sanitarie di Bologna e Imola.</t>
  </si>
  <si>
    <t>ASTRAZENECA SPA</t>
  </si>
  <si>
    <t>00735390155</t>
  </si>
  <si>
    <t>GLAXOSMITHKLINE SPA</t>
  </si>
  <si>
    <t>00212840235</t>
  </si>
  <si>
    <t>HEALTHCARE AT HOME</t>
  </si>
  <si>
    <t>GB 873342418</t>
  </si>
  <si>
    <t>HRA PHARMA ITALIA</t>
  </si>
  <si>
    <t>06645680965</t>
  </si>
  <si>
    <t>MEDAC PHARMA</t>
  </si>
  <si>
    <t>11815361008</t>
  </si>
  <si>
    <t>PFIZER SRL</t>
  </si>
  <si>
    <t>02774840595</t>
  </si>
  <si>
    <t>VERTEX PHARMACEUTICALS</t>
  </si>
  <si>
    <t>08433930966</t>
  </si>
  <si>
    <t>252</t>
  </si>
  <si>
    <t xml:space="preserve">Recepimento da AUSLFE per rinnovo fornitura di protesi dentarie occorrenti all'AUSL di Imola </t>
  </si>
  <si>
    <t>ODONTART di ROMA</t>
  </si>
  <si>
    <t>08192260589</t>
  </si>
  <si>
    <t>262</t>
  </si>
  <si>
    <t>Adesione  alla convenzione Intercenter vaccino "INFANRIX"  per le esigenze della Azienda USL di Bologna e Azienda USL Imola.</t>
  </si>
  <si>
    <t>0212840235</t>
  </si>
  <si>
    <t>310
ex 3687/2016</t>
  </si>
  <si>
    <t>Adesione 1 Intercenter aghi e siringhe
Lotto 2</t>
  </si>
  <si>
    <t>RAY SPA</t>
  </si>
  <si>
    <t>01316780426</t>
  </si>
  <si>
    <t>Adesione 1 Intercenter aghi e siringhe
Lotto 3</t>
  </si>
  <si>
    <t>BENEFIS SRL</t>
  </si>
  <si>
    <t>02790240103</t>
  </si>
  <si>
    <t>Adesione 1 Intercenter aghi e siringhe
Lotto 5</t>
  </si>
  <si>
    <t>NACATUR INTERNATIONAL</t>
  </si>
  <si>
    <t>01313240424</t>
  </si>
  <si>
    <t>Adesione 1 Intercenter aghi e siringhe
Lotto 6</t>
  </si>
  <si>
    <t>Adesione 1 Intercenter aghi e siringhe
Lotto 7</t>
  </si>
  <si>
    <t>SMITHS MEDICAL ITALIA SRL</t>
  </si>
  <si>
    <t>02154270595</t>
  </si>
  <si>
    <t>Adesione 1 Intercenter aghi e siringhe
Lotto 10</t>
  </si>
  <si>
    <t>Adesione 1 Intercenter aghi e siringhe
Lotto 11</t>
  </si>
  <si>
    <t>Adesione 1 Intercenter aghi e siringhe
Lotto 12</t>
  </si>
  <si>
    <t>Adesione 1 Intercenter aghi e siringhe
Lotto 19</t>
  </si>
  <si>
    <t>Adesione 1 Intercenter aghi e siringhe
Lotto 16</t>
  </si>
  <si>
    <t>BECTON DICKINSON ITALIA SPA</t>
  </si>
  <si>
    <t>00803890151</t>
  </si>
  <si>
    <t>Adesione 1 Intercenter aghi e siringhe
Lotto 17</t>
  </si>
  <si>
    <t>DELTA MED SPA</t>
  </si>
  <si>
    <t>01693020206</t>
  </si>
  <si>
    <t>Adesione 1 Intercenter aghi e siringhe
Lotto 32</t>
  </si>
  <si>
    <t>Adesione 1 Intercenter aghi e siringhe
Lotto 33</t>
  </si>
  <si>
    <t>Adesione 1 Intercenter aghi e siringhe
Lotto 34</t>
  </si>
  <si>
    <t>Adesione 1 Intercenter aghi e siringhe
Lotto 36</t>
  </si>
  <si>
    <t>Adesione 1 Intercenter aghi e siringhe
Lotto 37</t>
  </si>
  <si>
    <t>B.BRAUN MILANO SPA</t>
  </si>
  <si>
    <t>00674840152</t>
  </si>
  <si>
    <t>Adesione 1 Intercenter aghi e siringhe
Lotto 38</t>
  </si>
  <si>
    <t>Adesione 1 Intercenter aghi e siringhe
Lotto 39</t>
  </si>
  <si>
    <t>334</t>
  </si>
  <si>
    <t>Adesione ulteriore alla convenzione Intercenterintegrazione fabbisogni Sanofi Farmaci esclusivi 2016-2017  per le esigenze Ausl Bologna</t>
  </si>
  <si>
    <t>SANOFI SPA</t>
  </si>
  <si>
    <t>00832400154</t>
  </si>
  <si>
    <t>346</t>
  </si>
  <si>
    <t xml:space="preserve">Adesione I.E. noleggio di macchine fotocopiatrici digitali 5 X AUSLBO ,AOUBO E IOR </t>
  </si>
  <si>
    <t>KYOCERA</t>
  </si>
  <si>
    <t>029730040963</t>
  </si>
  <si>
    <t>424</t>
  </si>
  <si>
    <t>Noleggio materassi antidecubito in sede Avec-Proroga fino al 31.03.2017</t>
  </si>
  <si>
    <t>Service-Med</t>
  </si>
  <si>
    <t>10782860158</t>
  </si>
  <si>
    <t>Zuccato</t>
  </si>
  <si>
    <t>01725500233</t>
  </si>
  <si>
    <t>517</t>
  </si>
  <si>
    <t xml:space="preserve">ELI LILLY SPA </t>
  </si>
  <si>
    <t>00426150488</t>
  </si>
  <si>
    <t>NEOVII PHARMACEUTICALS AG</t>
  </si>
  <si>
    <t>CHE290853130</t>
  </si>
  <si>
    <t>NOVARTIS FARMA SPA</t>
  </si>
  <si>
    <t>07195130153</t>
  </si>
  <si>
    <t>ORPHAN EUROPE SRL</t>
  </si>
  <si>
    <t>529</t>
  </si>
  <si>
    <t xml:space="preserve">Adesione alla convenzione Intercent-er per l'acquisto di pc desktop, dispositivi opzionali e servizi per le esigenze dell'Azienda ospedaliero Universitaria di Bologna </t>
  </si>
  <si>
    <t>ZUCCHETTI INFORMATICA S.P.A.</t>
  </si>
  <si>
    <t>09588050154</t>
  </si>
  <si>
    <t>633</t>
  </si>
  <si>
    <t>Recepimento RDO Termometri analogici senza mercurio (Capofila AUSL FE)</t>
  </si>
  <si>
    <t xml:space="preserve">LAMONEA Srl </t>
  </si>
  <si>
    <t>01201040423</t>
  </si>
  <si>
    <t>658</t>
  </si>
  <si>
    <t xml:space="preserve">Adesione alla Convenzione Intercent-ER "Calzature e dispositivi di protezione individuale 3"  per AUSLBO AUSL IMOLA AOUBO E IOR </t>
  </si>
  <si>
    <t>FLOWER GLOVES
SRL</t>
  </si>
  <si>
    <t>04426820231</t>
  </si>
  <si>
    <t>659</t>
  </si>
  <si>
    <t xml:space="preserve">Adesione alla convenzione Intercent-er per l'acquisto di pc desktop, dispositivi opzionali e servizi per le esigenze dell'Istituto Ortopedico Rizzoli di Bologna </t>
  </si>
  <si>
    <t>666</t>
  </si>
  <si>
    <t>Adesione alla convenzione Intercent-ER
"cancelleria 4" Lotto 1 per AUSLBO AUSLIMOLA AOUBO IMOLA</t>
  </si>
  <si>
    <t>ERREBIAN
SPA</t>
  </si>
  <si>
    <t>08397890586</t>
  </si>
  <si>
    <t>696</t>
  </si>
  <si>
    <t>Adesione ulteriore alla convenzione Intercenter per integrazione fabbisogni medicinali esclusivi 2016-2017 Opsumit</t>
  </si>
  <si>
    <t>ACTELION SPA</t>
  </si>
  <si>
    <t>01275170080</t>
  </si>
  <si>
    <t>700</t>
  </si>
  <si>
    <t>Adesione alla convenzione Intercenter Farmaci esclusivi 2016-2017  per le esigenze delle aziende sanitarie di Bologna e Imola.</t>
  </si>
  <si>
    <t>AVAS PHARMACEUTICALS SRL</t>
  </si>
  <si>
    <t>09190500968</t>
  </si>
  <si>
    <t>MSD ITALIA SRL</t>
  </si>
  <si>
    <t>00887261006</t>
  </si>
  <si>
    <t>745</t>
  </si>
  <si>
    <t>Adesione alla convenzione Intercenter Farmaci in concorrenza rer 2016-17  e farmaci esclusivi 2016-2017  per le esigenze della Aosp Bo e Ausl Bo</t>
  </si>
  <si>
    <t>CODIFI SRL</t>
  </si>
  <si>
    <t>02344710484</t>
  </si>
  <si>
    <t>EISAI SRL</t>
  </si>
  <si>
    <t>04732240967</t>
  </si>
  <si>
    <t>ZAMBON ITALIA SRL</t>
  </si>
  <si>
    <t>03804220154</t>
  </si>
  <si>
    <t>767</t>
  </si>
  <si>
    <t>779</t>
  </si>
  <si>
    <t>Adesione CONSIP - noleggio "apparecchiature multifunzione 26"</t>
  </si>
  <si>
    <t>Ditta Olivetti spa</t>
  </si>
  <si>
    <t>02298700010</t>
  </si>
  <si>
    <t xml:space="preserve">Affidamento in house alla Società Lepida S.p.A. di contratti per l'acquisizione di servizi e prodotti informatici  per Ausl Bo, Ausl Imola,  Aosp Bo, Ior  </t>
  </si>
  <si>
    <t>Lepida S.p.A.</t>
  </si>
  <si>
    <t>02770891204</t>
  </si>
  <si>
    <t>799 + 860</t>
  </si>
  <si>
    <r>
      <t xml:space="preserve">Adesione I.E. toner originali e rigenerati </t>
    </r>
    <r>
      <rPr>
        <b/>
        <sz val="12"/>
        <rFont val="Arial"/>
        <family val="2"/>
      </rPr>
      <t>lotto 1</t>
    </r>
    <r>
      <rPr>
        <sz val="12"/>
        <rFont val="Arial"/>
        <family val="2"/>
      </rPr>
      <t xml:space="preserve">  X ausl +aoubo+ IOR+ auslimola</t>
    </r>
  </si>
  <si>
    <t xml:space="preserve">LA TECNICA SPA
</t>
  </si>
  <si>
    <t>00597900166</t>
  </si>
  <si>
    <r>
      <t xml:space="preserve">Adesione I.E. toner originali e rigenerati </t>
    </r>
    <r>
      <rPr>
        <b/>
        <sz val="12"/>
        <rFont val="Arial"/>
        <family val="2"/>
      </rPr>
      <t>lotto 2</t>
    </r>
    <r>
      <rPr>
        <sz val="12"/>
        <rFont val="Arial"/>
        <family val="2"/>
      </rPr>
      <t xml:space="preserve">  X ausl +aoubo+ IOR</t>
    </r>
  </si>
  <si>
    <t xml:space="preserve">LYRECO ITALIA
</t>
  </si>
  <si>
    <t>11582010150</t>
  </si>
  <si>
    <t>946</t>
  </si>
  <si>
    <t>Ausl di Bologna- Adesione ulteriore alle convenzioni Intercenter medicinali esclusivi RER 2016-2017, medicinali in concorrenza 2016</t>
  </si>
  <si>
    <t>ITALFARMACO</t>
  </si>
  <si>
    <t>00737420158</t>
  </si>
  <si>
    <t>04516021005</t>
  </si>
  <si>
    <t>00422760587</t>
  </si>
  <si>
    <t>1009</t>
  </si>
  <si>
    <t xml:space="preserve">AUSL di Bologna-AUSL IMOLA  Adesione  alla convenzione Intercenter farmaci esclusivi  2015-2017 </t>
  </si>
  <si>
    <t>L.MOLTENI &amp;C.SPA f.lli ALITTI</t>
  </si>
  <si>
    <t>01286700487</t>
  </si>
  <si>
    <t>1030</t>
  </si>
  <si>
    <t>Adesione 2 Intercenter aghi e siringhe
Lotto 8</t>
  </si>
  <si>
    <t>Adesione 2 Intercenter aghi e siringhe
Lotto 9</t>
  </si>
  <si>
    <t>02790240101</t>
  </si>
  <si>
    <t>Adesione 2 Intercenter aghi e siringhe
Lotto 24</t>
  </si>
  <si>
    <t>Adesione 2 Intercenter aghi e siringhe
Lotto 27</t>
  </si>
  <si>
    <t>1139</t>
  </si>
  <si>
    <t>AOUBO - adesione alla convenzione Intercenter farmaci esclusivi 2016-17 e soluzioni infusionali in concorrenza ed esclusivi</t>
  </si>
  <si>
    <t>CSL BEHRING SPA</t>
  </si>
  <si>
    <t>02642020156</t>
  </si>
  <si>
    <t>JANSSEN - CILAG SPA</t>
  </si>
  <si>
    <t>02707070963</t>
  </si>
  <si>
    <t>LUNDBECK ITALIA SPA</t>
  </si>
  <si>
    <t>11008200153</t>
  </si>
  <si>
    <t>MUNDIPHARMA SRL</t>
  </si>
  <si>
    <t>03859880969</t>
  </si>
  <si>
    <t>NORDIC PHARMA SRL</t>
  </si>
  <si>
    <t>BAXTER</t>
  </si>
  <si>
    <t>00492340583</t>
  </si>
  <si>
    <t>B.BRAUN</t>
  </si>
  <si>
    <t>1219+1301</t>
  </si>
  <si>
    <t>Adesione alla convenzione Intercenter "Fornitura triennale sistemi antidecubito 3"2017-18-19-20   per le esigenze delle aziende sanitarie Regionali+RETTIFICA IMPORTI</t>
  </si>
  <si>
    <t>ZUCCATO  HC SRL</t>
  </si>
  <si>
    <t>1294</t>
  </si>
  <si>
    <t xml:space="preserve">Adesione alla convenzione intercenter
"Toner originali rigenerati" lotto 2 </t>
  </si>
  <si>
    <t>LYRECO ITALIA
LOTTO 2</t>
  </si>
  <si>
    <t>1278</t>
  </si>
  <si>
    <t>Adesione ulteriore Intercenter medicinali esclusivi RER 2016-2017</t>
  </si>
  <si>
    <t>Bayer spa</t>
  </si>
  <si>
    <t>Adesione ulteriore Intercenter medicinali esclusivi RER 2016-2018</t>
  </si>
  <si>
    <t>Otsuka Pharmaceuticals Italy srl</t>
  </si>
  <si>
    <t>06516000962</t>
  </si>
  <si>
    <t>Adesione ulteriore Intercenter medicinali esclusivi RER 2016-2019</t>
  </si>
  <si>
    <t>Grunenthal Italia srl</t>
  </si>
  <si>
    <t>04485620159</t>
  </si>
  <si>
    <t>Adesione ulteriore Intercenter medicinali esclusivi RER 2016-2020</t>
  </si>
  <si>
    <t>Sanofi spa</t>
  </si>
  <si>
    <t>1299</t>
  </si>
  <si>
    <t xml:space="preserve">Adesione Accordo Quadro Intercenter - "Dispositivi a ultrasuoni e a radiofrequenza per la coagulazione vasale e la dissezione tessutale" </t>
  </si>
  <si>
    <t>00407560580</t>
  </si>
  <si>
    <t>B.BRAUN Milano</t>
  </si>
  <si>
    <t>OLYMPUS ITALIA</t>
  </si>
  <si>
    <t>10994940152</t>
  </si>
  <si>
    <t>1532</t>
  </si>
  <si>
    <t>IOR adesione alla convenzione I.E. per il servizio di raccolta, trasporto e conferimento rifiuti sanitari 2 - lotto 1</t>
  </si>
  <si>
    <t>Eco Eridania spa</t>
  </si>
  <si>
    <t>03033240106</t>
  </si>
  <si>
    <t>1590</t>
  </si>
  <si>
    <t>IOR ulteriore adesione a convenzione E.E. per implementazione servizio di portierato presso il centro di ricerca</t>
  </si>
  <si>
    <t>Coopservice</t>
  </si>
  <si>
    <t>01 mandataria</t>
  </si>
  <si>
    <t>00310180351</t>
  </si>
  <si>
    <t>AXITEA</t>
  </si>
  <si>
    <t>02-mandante</t>
  </si>
  <si>
    <t>00818630188</t>
  </si>
  <si>
    <t>IVRI</t>
  </si>
  <si>
    <t>03169660150</t>
  </si>
  <si>
    <t xml:space="preserve">SICURITALIA </t>
  </si>
  <si>
    <t>07897711003</t>
  </si>
  <si>
    <t xml:space="preserve">CIVIS Augustus srl </t>
  </si>
  <si>
    <t>01042410405</t>
  </si>
  <si>
    <t xml:space="preserve">LA PATRIA SRL </t>
  </si>
  <si>
    <t>03801140371</t>
  </si>
  <si>
    <t xml:space="preserve">1809 </t>
  </si>
  <si>
    <t>Aziende Area Metropolitana di Bologna- prima adesione alla convenzione Intercenter "Piattaforma apllicativa software e servizi correlati per la gestione informatizzata dell'area amministrativa contabile delle Aziende Sanitarie</t>
  </si>
  <si>
    <t>DATA PROCESSING S.P.A.</t>
  </si>
  <si>
    <t xml:space="preserve">01-mandataria </t>
  </si>
  <si>
    <t>00311430375</t>
  </si>
  <si>
    <t>1809</t>
  </si>
  <si>
    <t>GPI S.p.A.</t>
  </si>
  <si>
    <t>01944260221</t>
  </si>
  <si>
    <t>KPMG Advisory S.p.A.</t>
  </si>
  <si>
    <t>04662680158</t>
  </si>
  <si>
    <t>1832</t>
  </si>
  <si>
    <t>Auslbo- Ausl Imola proroga contratti in house per servizi relativi a cartelle cliniche, elabiorazione ricette farmaceutiche , fascicolo personale e servizi professionali in ambito ict per progetto babel</t>
  </si>
  <si>
    <t xml:space="preserve">Cup 2000 S.p.A. </t>
  </si>
  <si>
    <t>04313250377</t>
  </si>
  <si>
    <t>1880</t>
  </si>
  <si>
    <t>ADESIONE INtERCENT-ER "calzature e dispositivi di protezione individuae 3" lotto 5 -protezione vie respiratorie</t>
  </si>
  <si>
    <t>3M ITALIA SPA</t>
  </si>
  <si>
    <t>12971700153</t>
  </si>
  <si>
    <t>ADESIONE INTERCENT-ER "calzature e dispositivi di protezione individuae 3" lotto 6 -protezione corpo</t>
  </si>
  <si>
    <t>SERVIZI OSPEDALIERI SPA</t>
  </si>
  <si>
    <t>00615530672</t>
  </si>
  <si>
    <t>1930</t>
  </si>
  <si>
    <t>ADESIONE INTERCENT-ER " vaccino esclusivo Proquad</t>
  </si>
  <si>
    <t>ADESIONE INTERCENT-ER " vaccino esclusivo tetravac</t>
  </si>
  <si>
    <t>1957</t>
  </si>
  <si>
    <t>Adesione 3 Intercenter aghi e siringhe
Lotto 1</t>
  </si>
  <si>
    <t>RAYS SPA</t>
  </si>
  <si>
    <t>Adesione 3 Intercenter aghi e siringhe
Lotto 14</t>
  </si>
  <si>
    <t>ARTSANA SPA</t>
  </si>
  <si>
    <t>00227010139</t>
  </si>
  <si>
    <t>Adesione 3 Intercenter aghi e siringhe
Lotto 20</t>
  </si>
  <si>
    <t>CREMASCOLI IRIS SRL</t>
  </si>
  <si>
    <t>06065650159</t>
  </si>
  <si>
    <t>Adesione 3 Intercenter aghi e siringhe
Lotto 21</t>
  </si>
  <si>
    <t>DIEMME DISPOSITIVI MEDICI SRL</t>
  </si>
  <si>
    <t>11873880154</t>
  </si>
  <si>
    <t>Adesione 3 Intercenter aghi e siringhe
Lotto 22</t>
  </si>
  <si>
    <t>Adesione 3 Intercenter aghi e siringhe
Lotto 23</t>
  </si>
  <si>
    <t>Adesione 3 Intercenter aghi e siringhe
Lotto 25</t>
  </si>
  <si>
    <t>Adesione 3 Intercenter aghi e siringhe
Lotto 26</t>
  </si>
  <si>
    <t>Adesione 3 Intercenter aghi e siringhe
Lotto28</t>
  </si>
  <si>
    <t>Adesione 3 Intercenter aghi e siringhe
Lotto 29</t>
  </si>
  <si>
    <t>Adesione 3 Intercenter aghi e siringhe
Lotto 30</t>
  </si>
  <si>
    <t>Adesione 3 Intercenter aghi e siringhe
Lotto 31</t>
  </si>
  <si>
    <t>2059</t>
  </si>
  <si>
    <t>adesione I.E. "noleggio con conducente per il trasporto di persone 4"</t>
  </si>
  <si>
    <t>COSEPURI</t>
  </si>
  <si>
    <t>00470300377</t>
  </si>
  <si>
    <t>SACA COOP</t>
  </si>
  <si>
    <t>00632770376</t>
  </si>
  <si>
    <t>COER IN AUTO</t>
  </si>
  <si>
    <t>02324680392</t>
  </si>
  <si>
    <t>2115</t>
  </si>
  <si>
    <t>Adesione I.E. "SERVIZI INTEGRATI DI LAVANOLO PR AUSL E IOR</t>
  </si>
  <si>
    <t>SERVIZI OSPEDALIERI</t>
  </si>
  <si>
    <t xml:space="preserve">SERVIZI ITALIA SPA </t>
  </si>
  <si>
    <t>08531760158</t>
  </si>
  <si>
    <t>2214</t>
  </si>
  <si>
    <t>Aoubo-adesione alla convenzione Consip per l'acquisto di licenze d'uso Microsoft</t>
  </si>
  <si>
    <t>Fujitsu Technology Solutions S.p.A.</t>
  </si>
  <si>
    <t>02897010969</t>
  </si>
  <si>
    <t>2215</t>
  </si>
  <si>
    <t>Aoubo-adesione alla convenzione Consip Arredi x Ufficio 6-Lotto 4</t>
  </si>
  <si>
    <t>Ares Italia srl</t>
  </si>
  <si>
    <t>01-mandataria</t>
  </si>
  <si>
    <t>Fortebis Integrated Building Services Societa' di Ingegneria srl</t>
  </si>
  <si>
    <t>2278</t>
  </si>
  <si>
    <t>Adesione I.E. "Servizi integrati di vigilanza armata, portierato, e altri servizi, per tutte le amministrazioni dell'emilia romagna e servizi di trasporto valori e contazione denaro per le az.del territorio regionale 
X AOUBO</t>
  </si>
  <si>
    <t>Coop Service</t>
  </si>
  <si>
    <t>1.109.699.61</t>
  </si>
  <si>
    <t>La Patria</t>
  </si>
  <si>
    <t>Sicuritalia</t>
  </si>
  <si>
    <t>Cittadini dell'ordine</t>
  </si>
  <si>
    <t>02415990213</t>
  </si>
  <si>
    <t>I.V.R.I.</t>
  </si>
  <si>
    <t>2324</t>
  </si>
  <si>
    <t>Aoubo-adesione alla convenzione Consip per la fornitura di 1 autoveicolo in moleggio X IOR</t>
  </si>
  <si>
    <t>Lease plan italia spa</t>
  </si>
  <si>
    <t>02615080963</t>
  </si>
  <si>
    <t>2329</t>
  </si>
  <si>
    <t>Adesione I.E. "noleggio di macchine fotocopiatrici digitali 5" per AUSL AOUBO</t>
  </si>
  <si>
    <t>Kyocera</t>
  </si>
  <si>
    <t>2397</t>
  </si>
  <si>
    <t>Adesione Convenzione Intercent Arredi Sanitari 2 x AOUBO Lotto 6</t>
  </si>
  <si>
    <t>Vernipoll</t>
  </si>
  <si>
    <t>01115150540</t>
  </si>
  <si>
    <t>Adesione Convenzione Intercent Ausili x disabili 2-Lotto 3 x AOUBO</t>
  </si>
  <si>
    <t>Officina Ortopedica Ferrero</t>
  </si>
  <si>
    <t>0687200010</t>
  </si>
  <si>
    <t>2457</t>
  </si>
  <si>
    <t>Adesione convenzione Intercent-er per acquisto vaccino Prevenar 13</t>
  </si>
  <si>
    <t>Pfizer srl</t>
  </si>
  <si>
    <t>2470</t>
  </si>
  <si>
    <t>RECEPIMENTO PROROGA DELLA FORNITURA DI UMIDIFICATORI PER OSSIGENOTERAPIA PRERIEMPITI DI ACQUA STERILE PER INALAZIONE - CAPOFILA AUSL FERRARA</t>
  </si>
  <si>
    <t xml:space="preserve">Medtronic Italia Spa </t>
  </si>
  <si>
    <t>09238800156</t>
  </si>
  <si>
    <t xml:space="preserve">Teleflex Medical Srl </t>
  </si>
  <si>
    <t>2476</t>
  </si>
  <si>
    <t>RECEPIMENTO PER AUSL IMOLA DELL'ASSEGNAZIONE DEL SERVIZIO GESTIONE AUSILI TERAPEUTICI PER DISABILI - CAPOFILA AUSL FERRARA</t>
  </si>
  <si>
    <t>Ferrero Med s.r.l.</t>
  </si>
  <si>
    <t>10915690019</t>
  </si>
  <si>
    <t>2518</t>
  </si>
  <si>
    <t xml:space="preserve">AOBO- Adesione alle convenzioni Intercent-er per l'acquisto di Pc portatile e di Personal Computer Desktop , dispositivi opzionali, servizi </t>
  </si>
  <si>
    <t>Zucchetti Informatica S.p.A.</t>
  </si>
  <si>
    <t>AOBO- Adesione  alla convenzioneConsip per l'acquisto di stampanti, servizi, e accessori</t>
  </si>
  <si>
    <t>Infordata S.p.A.</t>
  </si>
  <si>
    <t>00929440592</t>
  </si>
  <si>
    <t>2597</t>
  </si>
  <si>
    <t>2765</t>
  </si>
  <si>
    <t>Johnson&amp;Johnson  SPA</t>
  </si>
  <si>
    <t>2821</t>
  </si>
  <si>
    <t>Adesione Convenzione Intercent Arredi Sanitari 2 x AOUBO Lotto 1</t>
  </si>
  <si>
    <t>Linet Italia</t>
  </si>
  <si>
    <t>02879890982</t>
  </si>
  <si>
    <t>2949</t>
  </si>
  <si>
    <t xml:space="preserve">Adesione alla convenzione Intercent-er per l'acquisto di pc desktop, dispositivi opzionali e servizi per le esigenze dell'Azienda Usl di Bologna e dell'Azienda Ospedaliero Universitaria di Bologna </t>
  </si>
  <si>
    <t>Adesione Convenzione Intercent Arredi Sanitari 2 x AUSLBO Lotto 2</t>
  </si>
  <si>
    <t>Givas srl</t>
  </si>
  <si>
    <t>01498810280</t>
  </si>
  <si>
    <t>Adesione Convenzione Intercent Arredi Sanitari 2 x AUSLBO Lotto 4</t>
  </si>
  <si>
    <t>malvestio</t>
  </si>
  <si>
    <t>00197370281</t>
  </si>
  <si>
    <t>2976</t>
  </si>
  <si>
    <t>Adesione Convenzione Intercent vaccino anti papilloma virus Gardasil 9</t>
  </si>
  <si>
    <t>MSD Italia</t>
  </si>
  <si>
    <t>3017</t>
  </si>
  <si>
    <t>Adesione Convenzione Intercent vaccino antinfluenzale Fluarix tetra</t>
  </si>
  <si>
    <t>Adesione Convenzione Intercent vaccino antinfluenzale Agrippal Seqirus</t>
  </si>
  <si>
    <t>SEQIRUS  SRL</t>
  </si>
  <si>
    <t>01391810528</t>
  </si>
  <si>
    <t>Adesione Convenzione Intercent vaccino antinfluenzale FLUAD Seqirus</t>
  </si>
  <si>
    <t>Adesione Convenzione Intercent vaccino antinfluenzale Intanza Sanofi</t>
  </si>
  <si>
    <t>SANOFI</t>
  </si>
  <si>
    <t>05991060582</t>
  </si>
  <si>
    <t>3072</t>
  </si>
  <si>
    <t>Adesione Convenzione Intercent vaccino difterite/pertosse/poliomelite/tetano adulti Polioboostrix</t>
  </si>
  <si>
    <t>3092</t>
  </si>
  <si>
    <t>Adesione alla convenzione I.E. " Servizi di tesoreria  per AUSLBO, AOUBO, IOR, AUSL IMOLA</t>
  </si>
  <si>
    <t>Cassa di risparmio di BO</t>
  </si>
  <si>
    <t>02089911206</t>
  </si>
  <si>
    <t>Cassa dei risparmi di Forlì
 e della Romagna</t>
  </si>
  <si>
    <t>00182270405</t>
  </si>
  <si>
    <t>Banca monte di parma</t>
  </si>
  <si>
    <t>01770430344</t>
  </si>
  <si>
    <t>3119</t>
  </si>
  <si>
    <t xml:space="preserve">Adesione alla convenzione Consip per l'acquisizione di servizi di gestione e manutenzionr delle infrastrutture server aziendali  per le esigenze dell'Azienda Usl di Bologna e dell'Azienda Ospedaliero Universitaria di Bologna </t>
  </si>
  <si>
    <t xml:space="preserve">RTI FASTWEB S.P.A. </t>
  </si>
  <si>
    <t>12878470157</t>
  </si>
  <si>
    <t xml:space="preserve">MATICMIND S.P.A. </t>
  </si>
  <si>
    <t>05032840968</t>
  </si>
  <si>
    <t>Adesione convenzione consip per Sistemi di videosorveglianza LOTTO 2</t>
  </si>
  <si>
    <t xml:space="preserve">RTI-TELECOM ITALIA </t>
  </si>
  <si>
    <t>00488410010</t>
  </si>
  <si>
    <t>FINMECCANICA SPA</t>
  </si>
  <si>
    <t>00881841001</t>
  </si>
  <si>
    <t>INGEGNERIA &amp;SOFTWARE</t>
  </si>
  <si>
    <t>01374110599</t>
  </si>
  <si>
    <t>3310</t>
  </si>
  <si>
    <t>Adesione  convenzione Consip per la fornitura di 2 autoveicoli in noleggio per  o IOR di Bagheria</t>
  </si>
  <si>
    <t>Lease plan Italia spa</t>
  </si>
  <si>
    <t xml:space="preserve">  09588050154</t>
  </si>
  <si>
    <t>Converge S.p.A.</t>
  </si>
  <si>
    <t>05359681003</t>
  </si>
  <si>
    <t>3609</t>
  </si>
  <si>
    <t>Adesione all’Accordo Quadro “Endoprotesi coronariche 3” stipulato dall’Agenzia Intercent-ER per le esigenze dell'Ausl di Bologna e dell'Aou di Bologna - Lotto 1</t>
  </si>
  <si>
    <t xml:space="preserve">MEDTRONIC ITALIA Spa </t>
  </si>
  <si>
    <t xml:space="preserve">BOSTON SCIENTIFIC Spa </t>
  </si>
  <si>
    <t>Adesione all’Accordo Quadro “Endoprotesi coronariche 3” stipulato dall’Agenzia Intercent-ER per le esigenze dell'Ausl di Bologna e dell'Aou di Bologna - Lotto 2</t>
  </si>
  <si>
    <t>ABBOTT Srl</t>
  </si>
  <si>
    <t>00076670595</t>
  </si>
  <si>
    <t>Adesione all’Accordo Quadro “Endoprotesi coronariche 3” stipulato dall’Agenzia Intercent-ER per le esigenze dell'Ausl di Bologna e dell'Aou di Bologna - Lotto 3</t>
  </si>
  <si>
    <t xml:space="preserve">EU KON Srl </t>
  </si>
  <si>
    <t>03043200611</t>
  </si>
  <si>
    <t>Adesione all’Accordo Quadro “Endoprotesi coronariche 3” stipulato dall’Agenzia Intercent-ER per le esigenze dell'Ausl di Bologna e dell'Aou di Bologna - Lotto 4</t>
  </si>
  <si>
    <t xml:space="preserve">B. BRAUN MILANO Spa </t>
  </si>
  <si>
    <t>CID Spa</t>
  </si>
  <si>
    <t>06356990967</t>
  </si>
  <si>
    <t>Adesione all’Accordo Quadro “Endoprotesi coronariche 3” stipulato dall’Agenzia Intercent-ER per le esigenze dell'Ausl di Bologna e dell'Aou di Bologna - Lotto 5</t>
  </si>
  <si>
    <t>BIOTRONIK ITALIA  Spa</t>
  </si>
  <si>
    <t xml:space="preserve"> 09699320017</t>
  </si>
  <si>
    <t>3871</t>
  </si>
  <si>
    <t>Adesione convenzione Consip Noleggio quinquennale "apparecchiature multifunzione 26" AUSL BO</t>
  </si>
  <si>
    <t>OLIVETTI SPA</t>
  </si>
  <si>
    <t>002298700010</t>
  </si>
  <si>
    <t>3975</t>
  </si>
  <si>
    <t>Adesione convenzione Consip Noleggio quinquennale "apparecchiature multifunzione 26" IOR</t>
  </si>
  <si>
    <t>3694</t>
  </si>
  <si>
    <t>Aoubo- Adesione convenzione Intercent-er per servizi convergenti e integrati trasmissione dati e voce reti fisse e mobili per progetto acquisizione attrezzature wi fi per aggiornamento infrastruttura rete aziendale</t>
  </si>
  <si>
    <t xml:space="preserve">Telecom italia S.p.A. </t>
  </si>
  <si>
    <t>3487</t>
  </si>
  <si>
    <t>Adesione convenzione I.E. " servizio assicurativo polizza all  risk" per AUSLBO-AOUBO-IOR-AUSL IMOLA</t>
  </si>
  <si>
    <t>GENERALI ITALIA SPA</t>
  </si>
  <si>
    <t>UNIPOL-SAI</t>
  </si>
  <si>
    <t>mandataria</t>
  </si>
  <si>
    <t>mandante</t>
  </si>
  <si>
    <t>00409920584</t>
  </si>
  <si>
    <t>00818570012</t>
  </si>
  <si>
    <t>2277</t>
  </si>
  <si>
    <t>Adesione I.E. servizi di vigilanza armata, portierato, manutenzione impianti e controllo accessi  "per immbobili a uso sanitario e uso ufficio 4" incremento importo contrattuale</t>
  </si>
  <si>
    <t>Coop Service spa</t>
  </si>
  <si>
    <t>La patria</t>
  </si>
  <si>
    <t>Axitea</t>
  </si>
  <si>
    <t>Civis Augustus</t>
  </si>
  <si>
    <t xml:space="preserve">Coop service </t>
  </si>
  <si>
    <t>la patria</t>
  </si>
  <si>
    <t>sicuritalia spa</t>
  </si>
  <si>
    <t>cittadini dell'ordine srl</t>
  </si>
  <si>
    <t>MANDATARIA</t>
  </si>
  <si>
    <t>MANDANTE</t>
  </si>
  <si>
    <t>adesione I.E.  Servizi di vigilanza armata, portierato, e altri servizi per tutte le amministrazioni della RER e trasporto valori e contazione denaro per le aziende della RER -  AOUBO</t>
  </si>
  <si>
    <t>adesione I.E.  Servizi di vigilanza armata, portierato, e altri servizi per tutte le amministrazioni della RER e trasporto valori e contazione denaro per le aziende della RER - AUSLBO</t>
  </si>
  <si>
    <t>2670
rettifica
2710
ulteriore
rettifica
3761</t>
  </si>
  <si>
    <t>2672
rettifica
2710
ulteriore
rettifica
3761</t>
  </si>
  <si>
    <t>3854</t>
  </si>
  <si>
    <t>Adesione alla convenzione CONSIP "Autoveicoli in noleggio 12" per le esigenze dello IOR di Bagheria</t>
  </si>
  <si>
    <t>LEASE PLAN ITALIA SPA</t>
  </si>
  <si>
    <t>3484</t>
  </si>
  <si>
    <t>Adesione alle convenzioni Intercenter per l'acquisto di Personal computer desktop, dispositivi opzionali, servizi e Personal Computer Portatili</t>
  </si>
  <si>
    <t>Adesione  alla convenzione Consip per l'acquisto di Tablet e servizi</t>
  </si>
  <si>
    <t>3483</t>
  </si>
  <si>
    <t>ADESIONE ALLA CONVENZIONE INTERCENT-ER "NOLEGGIO A LUNGO TERMINE SENZA CONDUCENTE DI AUTOMEZZI 5”, PER LE ESIGENZE
DELL'AUSLBO E AOUBO</t>
  </si>
  <si>
    <t>CAR SERVER SPA</t>
  </si>
  <si>
    <t>01610670356</t>
  </si>
  <si>
    <t>ADESIONE ALLA CONVENZIONE INTERCENTER PER LA FORNITURA DEL FARMACO IMATINIB MESILATO PER LE ESIGENZE DELLE AZIENDE SANITARIE DI BOLOGNA E IMOLA</t>
  </si>
  <si>
    <t>Accord Healthcare Italia</t>
  </si>
  <si>
    <t>06522300968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</si>
</sst>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_-* #,##0.00_-;\-* #,##0.00_-;_-* \-??_-;_-@_-"/>
    <numFmt numFmtId="166" formatCode="#,##0.00_ ;\-#,##0.00\ 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ill="0" applyBorder="0" applyAlignment="0" applyProtection="0"/>
    <xf numFmtId="0" fontId="6" fillId="7" borderId="1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2">
    <xf numFmtId="0" fontId="0" fillId="0" borderId="0" xfId="0" applyAlignment="1">
      <alignment/>
    </xf>
    <xf numFmtId="49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wrapText="1"/>
    </xf>
    <xf numFmtId="49" fontId="19" fillId="0" borderId="0" xfId="0" applyNumberFormat="1" applyFont="1" applyAlignment="1">
      <alignment horizontal="right" wrapText="1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Fill="1" applyAlignment="1">
      <alignment horizontal="center"/>
    </xf>
    <xf numFmtId="165" fontId="19" fillId="0" borderId="0" xfId="0" applyNumberFormat="1" applyFont="1" applyFill="1" applyAlignment="1">
      <alignment wrapText="1"/>
    </xf>
    <xf numFmtId="166" fontId="19" fillId="0" borderId="0" xfId="44" applyNumberFormat="1" applyFont="1" applyFill="1" applyBorder="1" applyAlignment="1" applyProtection="1">
      <alignment wrapText="1"/>
      <protection/>
    </xf>
    <xf numFmtId="166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Fill="1" applyAlignment="1">
      <alignment/>
    </xf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9" fontId="19" fillId="0" borderId="0" xfId="0" applyNumberFormat="1" applyFont="1" applyBorder="1" applyAlignment="1">
      <alignment horizontal="center" wrapText="1"/>
    </xf>
    <xf numFmtId="49" fontId="19" fillId="0" borderId="0" xfId="0" applyNumberFormat="1" applyFont="1" applyFill="1" applyBorder="1" applyAlignment="1">
      <alignment horizontal="center" wrapText="1"/>
    </xf>
    <xf numFmtId="0" fontId="19" fillId="0" borderId="0" xfId="0" applyNumberFormat="1" applyFont="1" applyFill="1" applyBorder="1" applyAlignment="1">
      <alignment horizontal="center"/>
    </xf>
    <xf numFmtId="49" fontId="21" fillId="0" borderId="10" xfId="0" applyNumberFormat="1" applyFont="1" applyBorder="1" applyAlignment="1">
      <alignment horizontal="center" wrapText="1"/>
    </xf>
    <xf numFmtId="49" fontId="19" fillId="5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166" fontId="21" fillId="16" borderId="10" xfId="44" applyNumberFormat="1" applyFont="1" applyFill="1" applyBorder="1" applyAlignment="1" applyProtection="1">
      <alignment wrapText="1"/>
      <protection/>
    </xf>
    <xf numFmtId="166" fontId="21" fillId="22" borderId="10" xfId="44" applyNumberFormat="1" applyFont="1" applyFill="1" applyBorder="1" applyAlignment="1" applyProtection="1">
      <alignment wrapText="1"/>
      <protection/>
    </xf>
    <xf numFmtId="166" fontId="21" fillId="6" borderId="10" xfId="44" applyNumberFormat="1" applyFont="1" applyFill="1" applyBorder="1" applyAlignment="1" applyProtection="1">
      <alignment wrapText="1"/>
      <protection/>
    </xf>
    <xf numFmtId="166" fontId="21" fillId="7" borderId="10" xfId="44" applyNumberFormat="1" applyFont="1" applyFill="1" applyBorder="1" applyAlignment="1" applyProtection="1">
      <alignment wrapText="1"/>
      <protection/>
    </xf>
    <xf numFmtId="166" fontId="21" fillId="0" borderId="0" xfId="0" applyNumberFormat="1" applyFont="1" applyFill="1" applyBorder="1" applyAlignment="1">
      <alignment wrapText="1"/>
    </xf>
    <xf numFmtId="49" fontId="21" fillId="0" borderId="0" xfId="0" applyNumberFormat="1" applyFont="1" applyFill="1" applyBorder="1" applyAlignment="1">
      <alignment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vertical="center"/>
    </xf>
    <xf numFmtId="0" fontId="19" fillId="0" borderId="10" xfId="0" applyFont="1" applyBorder="1" applyAlignment="1">
      <alignment horizontal="justify"/>
    </xf>
    <xf numFmtId="49" fontId="19" fillId="0" borderId="10" xfId="0" applyNumberFormat="1" applyFont="1" applyBorder="1" applyAlignment="1">
      <alignment horizontal="center" wrapText="1"/>
    </xf>
    <xf numFmtId="49" fontId="19" fillId="0" borderId="10" xfId="0" applyNumberFormat="1" applyFont="1" applyBorder="1" applyAlignment="1">
      <alignment horizontal="center" vertical="center"/>
    </xf>
    <xf numFmtId="165" fontId="19" fillId="0" borderId="10" xfId="0" applyNumberFormat="1" applyFont="1" applyFill="1" applyBorder="1" applyAlignment="1">
      <alignment wrapText="1"/>
    </xf>
    <xf numFmtId="166" fontId="19" fillId="24" borderId="10" xfId="44" applyNumberFormat="1" applyFont="1" applyFill="1" applyBorder="1" applyAlignment="1" applyProtection="1">
      <alignment wrapText="1"/>
      <protection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wrapText="1"/>
    </xf>
    <xf numFmtId="49" fontId="19" fillId="0" borderId="13" xfId="0" applyNumberFormat="1" applyFont="1" applyFill="1" applyBorder="1" applyAlignment="1">
      <alignment horizontal="center"/>
    </xf>
    <xf numFmtId="165" fontId="19" fillId="0" borderId="10" xfId="0" applyNumberFormat="1" applyFont="1" applyBorder="1" applyAlignment="1">
      <alignment wrapText="1"/>
    </xf>
    <xf numFmtId="166" fontId="19" fillId="0" borderId="10" xfId="44" applyNumberFormat="1" applyFont="1" applyFill="1" applyBorder="1" applyAlignment="1" applyProtection="1">
      <alignment wrapText="1"/>
      <protection/>
    </xf>
    <xf numFmtId="49" fontId="23" fillId="0" borderId="10" xfId="0" applyNumberFormat="1" applyFont="1" applyBorder="1" applyAlignment="1">
      <alignment vertical="center" wrapText="1"/>
    </xf>
    <xf numFmtId="49" fontId="19" fillId="0" borderId="10" xfId="0" applyNumberFormat="1" applyFont="1" applyBorder="1" applyAlignment="1">
      <alignment vertical="center" wrapText="1"/>
    </xf>
    <xf numFmtId="49" fontId="19" fillId="0" borderId="10" xfId="0" applyNumberFormat="1" applyFont="1" applyBorder="1" applyAlignment="1">
      <alignment/>
    </xf>
    <xf numFmtId="49" fontId="19" fillId="0" borderId="10" xfId="0" applyNumberFormat="1" applyFont="1" applyBorder="1" applyAlignment="1">
      <alignment horizontal="center"/>
    </xf>
    <xf numFmtId="166" fontId="19" fillId="0" borderId="10" xfId="0" applyNumberFormat="1" applyFont="1" applyFill="1" applyBorder="1" applyAlignment="1">
      <alignment wrapText="1"/>
    </xf>
    <xf numFmtId="49" fontId="19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49" fontId="19" fillId="0" borderId="10" xfId="0" applyNumberFormat="1" applyFont="1" applyBorder="1" applyAlignment="1">
      <alignment wrapText="1"/>
    </xf>
    <xf numFmtId="49" fontId="19" fillId="0" borderId="0" xfId="0" applyNumberFormat="1" applyFont="1" applyAlignment="1">
      <alignment horizontal="center" wrapText="1"/>
    </xf>
    <xf numFmtId="49" fontId="19" fillId="0" borderId="10" xfId="0" applyNumberFormat="1" applyFont="1" applyFill="1" applyBorder="1" applyAlignment="1">
      <alignment horizontal="center" wrapText="1"/>
    </xf>
    <xf numFmtId="49" fontId="19" fillId="0" borderId="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/>
    </xf>
    <xf numFmtId="49" fontId="19" fillId="24" borderId="10" xfId="0" applyNumberFormat="1" applyFont="1" applyFill="1" applyBorder="1" applyAlignment="1">
      <alignment horizontal="center"/>
    </xf>
    <xf numFmtId="49" fontId="19" fillId="24" borderId="10" xfId="0" applyNumberFormat="1" applyFont="1" applyFill="1" applyBorder="1" applyAlignment="1">
      <alignment horizontal="center" wrapText="1"/>
    </xf>
    <xf numFmtId="49" fontId="19" fillId="24" borderId="10" xfId="0" applyNumberFormat="1" applyFont="1" applyFill="1" applyBorder="1" applyAlignment="1">
      <alignment vertical="center"/>
    </xf>
    <xf numFmtId="0" fontId="19" fillId="24" borderId="10" xfId="0" applyFont="1" applyFill="1" applyBorder="1" applyAlignment="1">
      <alignment horizontal="justify"/>
    </xf>
    <xf numFmtId="49" fontId="19" fillId="24" borderId="10" xfId="0" applyNumberFormat="1" applyFont="1" applyFill="1" applyBorder="1" applyAlignment="1">
      <alignment wrapText="1"/>
    </xf>
    <xf numFmtId="49" fontId="19" fillId="24" borderId="10" xfId="0" applyNumberFormat="1" applyFont="1" applyFill="1" applyBorder="1" applyAlignment="1">
      <alignment horizontal="center" vertical="center"/>
    </xf>
    <xf numFmtId="49" fontId="19" fillId="24" borderId="10" xfId="0" applyNumberFormat="1" applyFont="1" applyFill="1" applyBorder="1" applyAlignment="1">
      <alignment/>
    </xf>
    <xf numFmtId="165" fontId="19" fillId="24" borderId="10" xfId="0" applyNumberFormat="1" applyFont="1" applyFill="1" applyBorder="1" applyAlignment="1">
      <alignment wrapText="1"/>
    </xf>
    <xf numFmtId="166" fontId="19" fillId="24" borderId="0" xfId="0" applyNumberFormat="1" applyFont="1" applyFill="1" applyBorder="1" applyAlignment="1">
      <alignment wrapText="1"/>
    </xf>
    <xf numFmtId="49" fontId="19" fillId="24" borderId="0" xfId="0" applyNumberFormat="1" applyFont="1" applyFill="1" applyBorder="1" applyAlignment="1">
      <alignment wrapText="1"/>
    </xf>
    <xf numFmtId="49" fontId="19" fillId="24" borderId="0" xfId="0" applyNumberFormat="1" applyFont="1" applyFill="1" applyBorder="1" applyAlignment="1">
      <alignment/>
    </xf>
    <xf numFmtId="49" fontId="19" fillId="24" borderId="0" xfId="0" applyNumberFormat="1" applyFont="1" applyFill="1" applyAlignment="1">
      <alignment/>
    </xf>
    <xf numFmtId="49" fontId="24" fillId="0" borderId="10" xfId="0" applyNumberFormat="1" applyFont="1" applyBorder="1" applyAlignment="1">
      <alignment horizontal="left" vertical="center"/>
    </xf>
    <xf numFmtId="49" fontId="19" fillId="0" borderId="10" xfId="0" applyNumberFormat="1" applyFont="1" applyBorder="1" applyAlignment="1">
      <alignment horizontal="left" vertical="center"/>
    </xf>
    <xf numFmtId="49" fontId="19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left" vertical="center"/>
    </xf>
    <xf numFmtId="166" fontId="24" fillId="0" borderId="0" xfId="0" applyNumberFormat="1" applyFont="1" applyFill="1" applyBorder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left" vertical="center"/>
    </xf>
    <xf numFmtId="49" fontId="24" fillId="0" borderId="0" xfId="0" applyNumberFormat="1" applyFont="1" applyFill="1" applyAlignment="1">
      <alignment horizontal="left" vertical="center"/>
    </xf>
    <xf numFmtId="166" fontId="19" fillId="0" borderId="10" xfId="44" applyNumberFormat="1" applyFont="1" applyFill="1" applyBorder="1" applyAlignment="1" applyProtection="1">
      <alignment horizontal="right" wrapText="1"/>
      <protection/>
    </xf>
    <xf numFmtId="166" fontId="19" fillId="0" borderId="10" xfId="44" applyNumberFormat="1" applyFont="1" applyFill="1" applyBorder="1" applyAlignment="1" applyProtection="1">
      <alignment horizontal="left" vertical="center" wrapText="1"/>
      <protection/>
    </xf>
    <xf numFmtId="166" fontId="24" fillId="0" borderId="10" xfId="44" applyNumberFormat="1" applyFont="1" applyFill="1" applyBorder="1" applyAlignment="1" applyProtection="1">
      <alignment horizontal="left" vertical="center" wrapText="1"/>
      <protection/>
    </xf>
    <xf numFmtId="49" fontId="19" fillId="0" borderId="10" xfId="0" applyNumberFormat="1" applyFont="1" applyFill="1" applyBorder="1" applyAlignment="1">
      <alignment horizontal="left"/>
    </xf>
    <xf numFmtId="49" fontId="19" fillId="0" borderId="14" xfId="0" applyNumberFormat="1" applyFont="1" applyBorder="1" applyAlignment="1">
      <alignment horizontal="center" wrapText="1"/>
    </xf>
    <xf numFmtId="49" fontId="19" fillId="0" borderId="14" xfId="0" applyNumberFormat="1" applyFont="1" applyBorder="1" applyAlignment="1">
      <alignment vertical="center"/>
    </xf>
    <xf numFmtId="49" fontId="19" fillId="0" borderId="10" xfId="0" applyNumberFormat="1" applyFont="1" applyFill="1" applyBorder="1" applyAlignment="1">
      <alignment horizontal="left" wrapText="1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left" vertical="center"/>
    </xf>
    <xf numFmtId="49" fontId="19" fillId="0" borderId="10" xfId="0" applyNumberFormat="1" applyFont="1" applyFill="1" applyBorder="1" applyAlignment="1">
      <alignment wrapText="1"/>
    </xf>
    <xf numFmtId="49" fontId="19" fillId="0" borderId="14" xfId="0" applyNumberFormat="1" applyFont="1" applyBorder="1" applyAlignment="1">
      <alignment/>
    </xf>
    <xf numFmtId="0" fontId="19" fillId="0" borderId="10" xfId="0" applyFont="1" applyFill="1" applyBorder="1" applyAlignment="1">
      <alignment/>
    </xf>
    <xf numFmtId="49" fontId="19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Fill="1" applyAlignment="1">
      <alignment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wrapText="1"/>
    </xf>
    <xf numFmtId="1" fontId="0" fillId="0" borderId="10" xfId="0" applyNumberFormat="1" applyFont="1" applyFill="1" applyBorder="1" applyAlignment="1">
      <alignment horizontal="left"/>
    </xf>
    <xf numFmtId="165" fontId="0" fillId="24" borderId="10" xfId="0" applyNumberFormat="1" applyFont="1" applyFill="1" applyBorder="1" applyAlignment="1">
      <alignment horizontal="left" wrapText="1"/>
    </xf>
    <xf numFmtId="165" fontId="0" fillId="24" borderId="10" xfId="44" applyFont="1" applyFill="1" applyBorder="1" applyAlignment="1" applyProtection="1">
      <alignment horizontal="left" wrapText="1"/>
      <protection/>
    </xf>
    <xf numFmtId="165" fontId="0" fillId="24" borderId="10" xfId="44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wrapText="1"/>
    </xf>
    <xf numFmtId="49" fontId="0" fillId="0" borderId="0" xfId="0" applyNumberFormat="1" applyFill="1" applyBorder="1" applyAlignment="1">
      <alignment horizontal="left"/>
    </xf>
    <xf numFmtId="165" fontId="19" fillId="24" borderId="10" xfId="0" applyNumberFormat="1" applyFont="1" applyFill="1" applyBorder="1" applyAlignment="1">
      <alignment horizontal="left" wrapText="1"/>
    </xf>
    <xf numFmtId="165" fontId="19" fillId="24" borderId="10" xfId="44" applyFont="1" applyFill="1" applyBorder="1" applyAlignment="1" applyProtection="1">
      <alignment horizontal="left" wrapText="1"/>
      <protection/>
    </xf>
    <xf numFmtId="165" fontId="19" fillId="24" borderId="10" xfId="44" applyFont="1" applyFill="1" applyBorder="1" applyAlignment="1" applyProtection="1">
      <alignment horizontal="left"/>
      <protection/>
    </xf>
    <xf numFmtId="49" fontId="19" fillId="0" borderId="12" xfId="0" applyNumberFormat="1" applyFont="1" applyBorder="1" applyAlignment="1">
      <alignment horizontal="center" wrapText="1"/>
    </xf>
    <xf numFmtId="0" fontId="26" fillId="0" borderId="10" xfId="0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49" fontId="19" fillId="0" borderId="13" xfId="0" applyNumberFormat="1" applyFont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left"/>
    </xf>
    <xf numFmtId="0" fontId="19" fillId="0" borderId="10" xfId="0" applyFont="1" applyBorder="1" applyAlignment="1">
      <alignment horizontal="justify" wrapText="1"/>
    </xf>
    <xf numFmtId="0" fontId="19" fillId="0" borderId="10" xfId="0" applyFont="1" applyFill="1" applyBorder="1" applyAlignment="1">
      <alignment horizontal="center" wrapText="1"/>
    </xf>
    <xf numFmtId="165" fontId="19" fillId="0" borderId="10" xfId="0" applyNumberFormat="1" applyFont="1" applyBorder="1" applyAlignment="1">
      <alignment horizontal="center" wrapText="1"/>
    </xf>
    <xf numFmtId="166" fontId="19" fillId="0" borderId="10" xfId="44" applyNumberFormat="1" applyFont="1" applyFill="1" applyBorder="1" applyAlignment="1" applyProtection="1">
      <alignment horizontal="center" wrapText="1"/>
      <protection/>
    </xf>
    <xf numFmtId="49" fontId="26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 wrapText="1"/>
    </xf>
    <xf numFmtId="166" fontId="19" fillId="0" borderId="12" xfId="44" applyNumberFormat="1" applyFont="1" applyFill="1" applyBorder="1" applyAlignment="1" applyProtection="1">
      <alignment wrapText="1"/>
      <protection/>
    </xf>
    <xf numFmtId="49" fontId="24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right" wrapText="1"/>
    </xf>
    <xf numFmtId="49" fontId="19" fillId="0" borderId="15" xfId="0" applyNumberFormat="1" applyFont="1" applyFill="1" applyBorder="1" applyAlignment="1">
      <alignment horizontal="left"/>
    </xf>
    <xf numFmtId="49" fontId="29" fillId="0" borderId="10" xfId="0" applyNumberFormat="1" applyFont="1" applyBorder="1" applyAlignment="1">
      <alignment wrapText="1"/>
    </xf>
    <xf numFmtId="49" fontId="20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rmale 6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4"/>
  <sheetViews>
    <sheetView tabSelected="1" zoomScale="75" zoomScaleNormal="75" zoomScalePageLayoutView="0" workbookViewId="0" topLeftCell="A1">
      <selection activeCell="A154" sqref="A154"/>
    </sheetView>
  </sheetViews>
  <sheetFormatPr defaultColWidth="9.421875" defaultRowHeight="12.75"/>
  <cols>
    <col min="1" max="1" width="15.57421875" style="1" bestFit="1" customWidth="1"/>
    <col min="2" max="2" width="9.57421875" style="1" customWidth="1"/>
    <col min="3" max="3" width="14.57421875" style="1" customWidth="1"/>
    <col min="4" max="4" width="18.57421875" style="1" customWidth="1"/>
    <col min="5" max="5" width="17.00390625" style="2" customWidth="1"/>
    <col min="6" max="6" width="40.421875" style="3" customWidth="1"/>
    <col min="7" max="7" width="26.421875" style="4" customWidth="1"/>
    <col min="8" max="8" width="14.421875" style="3" customWidth="1"/>
    <col min="9" max="9" width="11.421875" style="5" customWidth="1"/>
    <col min="10" max="10" width="7.421875" style="2" customWidth="1"/>
    <col min="11" max="11" width="32.00390625" style="1" customWidth="1"/>
    <col min="12" max="12" width="17.140625" style="1" customWidth="1"/>
    <col min="13" max="13" width="20.00390625" style="6" customWidth="1"/>
    <col min="14" max="14" width="23.140625" style="7" customWidth="1"/>
    <col min="15" max="19" width="16.57421875" style="8" customWidth="1"/>
    <col min="20" max="20" width="16.57421875" style="9" customWidth="1"/>
    <col min="21" max="21" width="15.57421875" style="9" customWidth="1"/>
    <col min="22" max="22" width="9.421875" style="9" customWidth="1"/>
    <col min="23" max="23" width="13.57421875" style="10" customWidth="1"/>
    <col min="24" max="24" width="21.00390625" style="10" customWidth="1"/>
    <col min="25" max="26" width="9.421875" style="10" customWidth="1"/>
    <col min="27" max="27" width="14.00390625" style="10" customWidth="1"/>
    <col min="28" max="28" width="20.57421875" style="10" customWidth="1"/>
    <col min="29" max="29" width="9.421875" style="10" customWidth="1"/>
    <col min="30" max="30" width="9.421875" style="11" customWidth="1"/>
    <col min="31" max="31" width="16.57421875" style="11" customWidth="1"/>
    <col min="32" max="33" width="9.421875" style="11" customWidth="1"/>
    <col min="34" max="34" width="12.57421875" style="11" customWidth="1"/>
    <col min="35" max="36" width="9.421875" style="11" customWidth="1"/>
    <col min="37" max="37" width="14.421875" style="11" customWidth="1"/>
    <col min="38" max="38" width="12.421875" style="11" customWidth="1"/>
    <col min="39" max="39" width="13.00390625" style="11" customWidth="1"/>
    <col min="40" max="40" width="12.421875" style="11" customWidth="1"/>
    <col min="41" max="212" width="9.421875" style="11" customWidth="1"/>
    <col min="213" max="16384" width="9.421875" style="12" customWidth="1"/>
  </cols>
  <sheetData>
    <row r="1" spans="1:13" ht="21.75" customHeight="1">
      <c r="A1" s="139" t="s">
        <v>0</v>
      </c>
      <c r="B1" s="139"/>
      <c r="C1" s="139"/>
      <c r="D1" s="139"/>
      <c r="E1" s="139"/>
      <c r="F1" s="139"/>
      <c r="G1" s="139"/>
      <c r="H1" s="139"/>
      <c r="M1" s="12"/>
    </row>
    <row r="2" spans="1:13" ht="24" customHeight="1">
      <c r="A2" s="13"/>
      <c r="B2" s="13"/>
      <c r="C2" s="14"/>
      <c r="D2" s="15"/>
      <c r="E2" s="15"/>
      <c r="F2" s="15"/>
      <c r="G2" s="15"/>
      <c r="H2" s="15"/>
      <c r="M2" s="12"/>
    </row>
    <row r="3" spans="4:13" ht="15" hidden="1">
      <c r="D3" s="2"/>
      <c r="M3" s="12"/>
    </row>
    <row r="4" spans="3:13" ht="48" customHeight="1">
      <c r="C4" s="16"/>
      <c r="D4" s="17"/>
      <c r="E4" s="18"/>
      <c r="F4" s="19" t="s">
        <v>1</v>
      </c>
      <c r="M4" s="12"/>
    </row>
    <row r="5" spans="1:13" ht="43.5" customHeight="1">
      <c r="A5" s="140" t="s">
        <v>2</v>
      </c>
      <c r="B5" s="140"/>
      <c r="C5" s="140"/>
      <c r="D5" s="140"/>
      <c r="E5" s="140"/>
      <c r="F5" s="140"/>
      <c r="G5" s="140"/>
      <c r="H5" s="140"/>
      <c r="M5" s="12"/>
    </row>
    <row r="6" spans="2:13" ht="24.75" customHeight="1">
      <c r="B6" s="141" t="s">
        <v>3</v>
      </c>
      <c r="C6" s="141"/>
      <c r="D6" s="141"/>
      <c r="E6" s="141"/>
      <c r="F6" s="141"/>
      <c r="G6" s="141"/>
      <c r="H6" s="141"/>
      <c r="M6" s="12"/>
    </row>
    <row r="7" spans="4:20" ht="27" customHeight="1">
      <c r="D7" s="2"/>
      <c r="T7" s="9" t="s">
        <v>4</v>
      </c>
    </row>
    <row r="8" spans="1:48" ht="103.5" customHeight="1">
      <c r="A8" s="20" t="s">
        <v>5</v>
      </c>
      <c r="B8" s="20" t="s">
        <v>6</v>
      </c>
      <c r="C8" s="21" t="s">
        <v>7</v>
      </c>
      <c r="D8" s="22" t="s">
        <v>8</v>
      </c>
      <c r="E8" s="21" t="s">
        <v>9</v>
      </c>
      <c r="F8" s="21" t="s">
        <v>10</v>
      </c>
      <c r="G8" s="22" t="s">
        <v>11</v>
      </c>
      <c r="H8" s="22" t="s">
        <v>12</v>
      </c>
      <c r="I8" s="22" t="s">
        <v>13</v>
      </c>
      <c r="J8" s="22" t="s">
        <v>14</v>
      </c>
      <c r="K8" s="22" t="s">
        <v>15</v>
      </c>
      <c r="L8" s="22" t="s">
        <v>16</v>
      </c>
      <c r="M8" s="21" t="s">
        <v>17</v>
      </c>
      <c r="N8" s="21" t="s">
        <v>18</v>
      </c>
      <c r="O8" s="23" t="s">
        <v>19</v>
      </c>
      <c r="P8" s="24" t="s">
        <v>20</v>
      </c>
      <c r="Q8" s="25" t="s">
        <v>21</v>
      </c>
      <c r="R8" s="25" t="s">
        <v>22</v>
      </c>
      <c r="S8" s="26" t="s">
        <v>23</v>
      </c>
      <c r="T8" s="27"/>
      <c r="U8" s="27"/>
      <c r="V8" s="27"/>
      <c r="W8" s="28"/>
      <c r="Y8" s="28"/>
      <c r="Z8" s="28"/>
      <c r="AA8" s="28"/>
      <c r="AC8" s="28"/>
      <c r="AD8" s="29"/>
      <c r="AE8" s="29"/>
      <c r="AH8" s="29"/>
      <c r="AI8" s="29"/>
      <c r="AJ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</row>
    <row r="9" spans="1:48" ht="76.5" customHeight="1">
      <c r="A9" s="30" t="s">
        <v>24</v>
      </c>
      <c r="B9" s="30"/>
      <c r="C9" s="21"/>
      <c r="D9" s="31" t="s">
        <v>25</v>
      </c>
      <c r="E9" s="32" t="s">
        <v>26</v>
      </c>
      <c r="F9" s="33" t="s">
        <v>27</v>
      </c>
      <c r="G9" s="34" t="s">
        <v>1</v>
      </c>
      <c r="H9" s="22"/>
      <c r="I9" s="22"/>
      <c r="J9" s="22"/>
      <c r="K9" s="31" t="s">
        <v>28</v>
      </c>
      <c r="L9" s="22"/>
      <c r="M9" s="35" t="s">
        <v>29</v>
      </c>
      <c r="N9" s="36">
        <v>1471290.71</v>
      </c>
      <c r="O9" s="37">
        <v>282893</v>
      </c>
      <c r="P9" s="37">
        <v>1148254.23</v>
      </c>
      <c r="Q9" s="37">
        <v>20203.52</v>
      </c>
      <c r="R9" s="37"/>
      <c r="S9" s="37">
        <v>19939.97</v>
      </c>
      <c r="T9" s="27"/>
      <c r="U9" s="27"/>
      <c r="V9" s="27"/>
      <c r="W9" s="28"/>
      <c r="Y9" s="28"/>
      <c r="Z9" s="28"/>
      <c r="AA9" s="28"/>
      <c r="AC9" s="28"/>
      <c r="AD9" s="29"/>
      <c r="AE9" s="29"/>
      <c r="AH9" s="29"/>
      <c r="AI9" s="29"/>
      <c r="AJ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</row>
    <row r="10" spans="1:48" ht="76.5" customHeight="1">
      <c r="A10" s="30" t="s">
        <v>24</v>
      </c>
      <c r="B10" s="30"/>
      <c r="C10" s="21"/>
      <c r="D10" s="31" t="s">
        <v>25</v>
      </c>
      <c r="E10" s="32" t="s">
        <v>26</v>
      </c>
      <c r="F10" s="33" t="s">
        <v>27</v>
      </c>
      <c r="G10" s="34" t="s">
        <v>1</v>
      </c>
      <c r="H10" s="22"/>
      <c r="I10" s="22"/>
      <c r="J10" s="22"/>
      <c r="K10" s="31" t="s">
        <v>30</v>
      </c>
      <c r="L10" s="22"/>
      <c r="M10" s="35" t="s">
        <v>31</v>
      </c>
      <c r="N10" s="36">
        <v>187649</v>
      </c>
      <c r="O10" s="37">
        <v>161249</v>
      </c>
      <c r="P10" s="37">
        <v>0</v>
      </c>
      <c r="Q10" s="37">
        <v>0</v>
      </c>
      <c r="R10" s="37"/>
      <c r="S10" s="37">
        <v>26400</v>
      </c>
      <c r="T10" s="27"/>
      <c r="U10" s="27"/>
      <c r="V10" s="27"/>
      <c r="W10" s="28"/>
      <c r="Y10" s="28"/>
      <c r="Z10" s="28"/>
      <c r="AA10" s="28"/>
      <c r="AC10" s="28"/>
      <c r="AD10" s="29"/>
      <c r="AE10" s="29"/>
      <c r="AH10" s="29"/>
      <c r="AI10" s="29"/>
      <c r="AJ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</row>
    <row r="11" spans="1:48" ht="76.5" customHeight="1">
      <c r="A11" s="30" t="s">
        <v>24</v>
      </c>
      <c r="B11" s="30"/>
      <c r="C11" s="21"/>
      <c r="D11" s="31" t="s">
        <v>25</v>
      </c>
      <c r="E11" s="32" t="s">
        <v>26</v>
      </c>
      <c r="F11" s="33" t="s">
        <v>27</v>
      </c>
      <c r="G11" s="34" t="s">
        <v>1</v>
      </c>
      <c r="H11" s="22"/>
      <c r="I11" s="22"/>
      <c r="J11" s="22"/>
      <c r="K11" s="31" t="s">
        <v>32</v>
      </c>
      <c r="L11" s="22"/>
      <c r="M11" s="35" t="s">
        <v>33</v>
      </c>
      <c r="N11" s="36">
        <v>337815.5</v>
      </c>
      <c r="O11" s="37">
        <v>7956.67</v>
      </c>
      <c r="P11" s="37">
        <v>303871.33</v>
      </c>
      <c r="Q11" s="37">
        <v>25988</v>
      </c>
      <c r="R11" s="37"/>
      <c r="S11" s="37">
        <v>0</v>
      </c>
      <c r="T11" s="27"/>
      <c r="U11" s="27"/>
      <c r="V11" s="27"/>
      <c r="W11" s="28"/>
      <c r="Y11" s="28"/>
      <c r="Z11" s="28"/>
      <c r="AA11" s="28"/>
      <c r="AC11" s="28"/>
      <c r="AD11" s="29"/>
      <c r="AE11" s="29"/>
      <c r="AH11" s="29"/>
      <c r="AI11" s="29"/>
      <c r="AJ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</row>
    <row r="12" spans="1:48" ht="76.5" customHeight="1">
      <c r="A12" s="30" t="s">
        <v>34</v>
      </c>
      <c r="B12" s="30"/>
      <c r="C12" s="35"/>
      <c r="D12" s="31" t="s">
        <v>25</v>
      </c>
      <c r="E12" s="32" t="s">
        <v>26</v>
      </c>
      <c r="F12" s="33" t="s">
        <v>35</v>
      </c>
      <c r="G12" s="34" t="s">
        <v>1</v>
      </c>
      <c r="H12" s="22"/>
      <c r="I12" s="22"/>
      <c r="J12" s="22"/>
      <c r="K12" s="31" t="s">
        <v>36</v>
      </c>
      <c r="L12" s="22"/>
      <c r="M12" s="35" t="s">
        <v>37</v>
      </c>
      <c r="N12" s="36">
        <f>O12+P12+S12</f>
        <v>850200</v>
      </c>
      <c r="O12" s="37">
        <v>226200</v>
      </c>
      <c r="P12" s="37">
        <v>565500</v>
      </c>
      <c r="Q12" s="37"/>
      <c r="R12" s="37"/>
      <c r="S12" s="37">
        <v>58500</v>
      </c>
      <c r="T12" s="27"/>
      <c r="U12" s="27"/>
      <c r="V12" s="27"/>
      <c r="W12" s="28"/>
      <c r="Y12" s="28"/>
      <c r="Z12" s="28"/>
      <c r="AA12" s="28"/>
      <c r="AC12" s="28"/>
      <c r="AD12" s="29"/>
      <c r="AE12" s="29"/>
      <c r="AH12" s="29"/>
      <c r="AI12" s="29"/>
      <c r="AJ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</row>
    <row r="13" spans="1:48" ht="97.5" customHeight="1">
      <c r="A13" s="30" t="s">
        <v>38</v>
      </c>
      <c r="B13" s="30"/>
      <c r="C13" s="35"/>
      <c r="D13" s="31" t="s">
        <v>25</v>
      </c>
      <c r="E13" s="32" t="s">
        <v>26</v>
      </c>
      <c r="F13" s="33" t="s">
        <v>39</v>
      </c>
      <c r="G13" s="34" t="s">
        <v>1</v>
      </c>
      <c r="H13" s="22"/>
      <c r="I13" s="22"/>
      <c r="J13" s="22"/>
      <c r="K13" s="31" t="s">
        <v>40</v>
      </c>
      <c r="L13" s="22"/>
      <c r="M13" s="35" t="s">
        <v>41</v>
      </c>
      <c r="N13" s="36">
        <f aca="true" t="shared" si="0" ref="N13:N19">SUM(O13:S13)</f>
        <v>880000</v>
      </c>
      <c r="O13" s="37">
        <v>700000</v>
      </c>
      <c r="P13" s="37"/>
      <c r="Q13" s="37"/>
      <c r="R13" s="37"/>
      <c r="S13" s="37">
        <v>180000</v>
      </c>
      <c r="T13" s="27"/>
      <c r="U13" s="27"/>
      <c r="V13" s="27"/>
      <c r="W13" s="28"/>
      <c r="Y13" s="28"/>
      <c r="Z13" s="28"/>
      <c r="AA13" s="28"/>
      <c r="AC13" s="28"/>
      <c r="AD13" s="29"/>
      <c r="AE13" s="29"/>
      <c r="AH13" s="29"/>
      <c r="AI13" s="29"/>
      <c r="AJ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</row>
    <row r="14" spans="1:48" ht="97.5" customHeight="1">
      <c r="A14" s="30" t="s">
        <v>38</v>
      </c>
      <c r="B14" s="30"/>
      <c r="C14" s="38"/>
      <c r="D14" s="31" t="s">
        <v>25</v>
      </c>
      <c r="E14" s="32" t="s">
        <v>26</v>
      </c>
      <c r="F14" s="33" t="s">
        <v>39</v>
      </c>
      <c r="G14" s="34" t="s">
        <v>1</v>
      </c>
      <c r="H14" s="22"/>
      <c r="I14" s="22"/>
      <c r="J14" s="22"/>
      <c r="K14" s="31" t="s">
        <v>42</v>
      </c>
      <c r="L14" s="22"/>
      <c r="M14" s="35" t="s">
        <v>43</v>
      </c>
      <c r="N14" s="36">
        <f t="shared" si="0"/>
        <v>648000</v>
      </c>
      <c r="O14" s="37">
        <v>570000</v>
      </c>
      <c r="P14" s="37"/>
      <c r="Q14" s="37"/>
      <c r="R14" s="37"/>
      <c r="S14" s="37">
        <v>78000</v>
      </c>
      <c r="T14" s="27"/>
      <c r="U14" s="27"/>
      <c r="V14" s="27"/>
      <c r="W14" s="28"/>
      <c r="Y14" s="28"/>
      <c r="Z14" s="28"/>
      <c r="AA14" s="28"/>
      <c r="AC14" s="28"/>
      <c r="AD14" s="29"/>
      <c r="AE14" s="29"/>
      <c r="AH14" s="29"/>
      <c r="AI14" s="29"/>
      <c r="AJ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</row>
    <row r="15" spans="1:48" ht="91.5" customHeight="1">
      <c r="A15" s="30" t="s">
        <v>38</v>
      </c>
      <c r="B15" s="30"/>
      <c r="C15" s="38"/>
      <c r="D15" s="31" t="s">
        <v>25</v>
      </c>
      <c r="E15" s="32" t="s">
        <v>26</v>
      </c>
      <c r="F15" s="33" t="s">
        <v>39</v>
      </c>
      <c r="G15" s="34" t="s">
        <v>1</v>
      </c>
      <c r="H15" s="22"/>
      <c r="I15" s="22"/>
      <c r="J15" s="22"/>
      <c r="K15" s="31" t="s">
        <v>42</v>
      </c>
      <c r="L15" s="22"/>
      <c r="M15" s="35" t="s">
        <v>43</v>
      </c>
      <c r="N15" s="36">
        <f t="shared" si="0"/>
        <v>1365</v>
      </c>
      <c r="O15" s="37">
        <v>1000</v>
      </c>
      <c r="P15" s="37"/>
      <c r="Q15" s="37"/>
      <c r="R15" s="37"/>
      <c r="S15" s="37">
        <v>365</v>
      </c>
      <c r="T15" s="27"/>
      <c r="U15" s="27"/>
      <c r="V15" s="27"/>
      <c r="W15" s="28"/>
      <c r="Y15" s="28"/>
      <c r="Z15" s="28"/>
      <c r="AA15" s="28"/>
      <c r="AC15" s="28"/>
      <c r="AD15" s="29"/>
      <c r="AE15" s="29"/>
      <c r="AH15" s="29"/>
      <c r="AI15" s="29"/>
      <c r="AJ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</row>
    <row r="16" spans="1:48" ht="91.5" customHeight="1">
      <c r="A16" s="30" t="s">
        <v>38</v>
      </c>
      <c r="B16" s="30"/>
      <c r="C16" s="38"/>
      <c r="D16" s="31" t="s">
        <v>25</v>
      </c>
      <c r="E16" s="32" t="s">
        <v>26</v>
      </c>
      <c r="F16" s="33" t="s">
        <v>39</v>
      </c>
      <c r="G16" s="34" t="s">
        <v>1</v>
      </c>
      <c r="H16" s="22"/>
      <c r="I16" s="22"/>
      <c r="J16" s="22"/>
      <c r="K16" s="31" t="s">
        <v>42</v>
      </c>
      <c r="L16" s="22"/>
      <c r="M16" s="35" t="s">
        <v>43</v>
      </c>
      <c r="N16" s="36">
        <f t="shared" si="0"/>
        <v>1500</v>
      </c>
      <c r="O16" s="37">
        <v>1500</v>
      </c>
      <c r="P16" s="37"/>
      <c r="Q16" s="37"/>
      <c r="R16" s="37"/>
      <c r="S16" s="37"/>
      <c r="T16" s="27"/>
      <c r="U16" s="27"/>
      <c r="V16" s="27"/>
      <c r="W16" s="28"/>
      <c r="Y16" s="28"/>
      <c r="Z16" s="28"/>
      <c r="AA16" s="28"/>
      <c r="AC16" s="28"/>
      <c r="AD16" s="29"/>
      <c r="AE16" s="29"/>
      <c r="AH16" s="29"/>
      <c r="AI16" s="29"/>
      <c r="AJ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</row>
    <row r="17" spans="1:48" ht="90" customHeight="1">
      <c r="A17" s="30" t="s">
        <v>38</v>
      </c>
      <c r="B17" s="30"/>
      <c r="C17" s="38"/>
      <c r="D17" s="31" t="s">
        <v>25</v>
      </c>
      <c r="E17" s="32" t="s">
        <v>26</v>
      </c>
      <c r="F17" s="33" t="s">
        <v>39</v>
      </c>
      <c r="G17" s="34" t="s">
        <v>1</v>
      </c>
      <c r="H17" s="22"/>
      <c r="I17" s="22"/>
      <c r="J17" s="22"/>
      <c r="K17" s="31" t="s">
        <v>44</v>
      </c>
      <c r="L17" s="22"/>
      <c r="M17" s="35" t="s">
        <v>45</v>
      </c>
      <c r="N17" s="36">
        <f t="shared" si="0"/>
        <v>128000</v>
      </c>
      <c r="O17" s="37">
        <v>75000</v>
      </c>
      <c r="P17" s="37"/>
      <c r="Q17" s="37"/>
      <c r="R17" s="37"/>
      <c r="S17" s="37">
        <v>53000</v>
      </c>
      <c r="T17" s="27"/>
      <c r="U17" s="27"/>
      <c r="V17" s="27"/>
      <c r="W17" s="28"/>
      <c r="Y17" s="28"/>
      <c r="Z17" s="28"/>
      <c r="AA17" s="28"/>
      <c r="AC17" s="28"/>
      <c r="AD17" s="29"/>
      <c r="AE17" s="29"/>
      <c r="AH17" s="29"/>
      <c r="AI17" s="29"/>
      <c r="AJ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</row>
    <row r="18" spans="1:48" ht="93.75" customHeight="1">
      <c r="A18" s="30" t="s">
        <v>38</v>
      </c>
      <c r="B18" s="30"/>
      <c r="C18" s="38"/>
      <c r="D18" s="31" t="s">
        <v>25</v>
      </c>
      <c r="E18" s="32" t="s">
        <v>26</v>
      </c>
      <c r="F18" s="33" t="s">
        <v>39</v>
      </c>
      <c r="G18" s="34" t="s">
        <v>1</v>
      </c>
      <c r="H18" s="22"/>
      <c r="I18" s="22"/>
      <c r="J18" s="22"/>
      <c r="K18" s="31" t="s">
        <v>46</v>
      </c>
      <c r="L18" s="22"/>
      <c r="M18" s="35" t="s">
        <v>47</v>
      </c>
      <c r="N18" s="36">
        <f t="shared" si="0"/>
        <v>31500</v>
      </c>
      <c r="O18" s="37">
        <v>28000</v>
      </c>
      <c r="P18" s="37"/>
      <c r="Q18" s="37"/>
      <c r="R18" s="37"/>
      <c r="S18" s="37">
        <v>3500</v>
      </c>
      <c r="T18" s="27"/>
      <c r="U18" s="27"/>
      <c r="V18" s="27"/>
      <c r="W18" s="28"/>
      <c r="Y18" s="28"/>
      <c r="Z18" s="28"/>
      <c r="AA18" s="28"/>
      <c r="AC18" s="28"/>
      <c r="AD18" s="29"/>
      <c r="AE18" s="29"/>
      <c r="AH18" s="29"/>
      <c r="AI18" s="29"/>
      <c r="AJ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</row>
    <row r="19" spans="1:48" ht="91.5" customHeight="1">
      <c r="A19" s="30" t="s">
        <v>38</v>
      </c>
      <c r="B19" s="30"/>
      <c r="C19" s="38"/>
      <c r="D19" s="31" t="s">
        <v>25</v>
      </c>
      <c r="E19" s="32" t="s">
        <v>26</v>
      </c>
      <c r="F19" s="33" t="s">
        <v>39</v>
      </c>
      <c r="G19" s="34" t="s">
        <v>1</v>
      </c>
      <c r="H19" s="22"/>
      <c r="I19" s="22"/>
      <c r="J19" s="22"/>
      <c r="K19" s="31" t="s">
        <v>48</v>
      </c>
      <c r="L19" s="22"/>
      <c r="M19" s="35" t="s">
        <v>49</v>
      </c>
      <c r="N19" s="36">
        <f t="shared" si="0"/>
        <v>165</v>
      </c>
      <c r="O19" s="37"/>
      <c r="P19" s="37"/>
      <c r="Q19" s="37"/>
      <c r="R19" s="37"/>
      <c r="S19" s="37">
        <v>165</v>
      </c>
      <c r="T19" s="27"/>
      <c r="U19" s="27"/>
      <c r="V19" s="27"/>
      <c r="W19" s="28"/>
      <c r="Y19" s="28"/>
      <c r="Z19" s="28"/>
      <c r="AA19" s="28"/>
      <c r="AC19" s="28"/>
      <c r="AD19" s="29"/>
      <c r="AE19" s="29"/>
      <c r="AH19" s="29"/>
      <c r="AI19" s="29"/>
      <c r="AJ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</row>
    <row r="20" spans="1:48" ht="91.5" customHeight="1">
      <c r="A20" s="30" t="s">
        <v>50</v>
      </c>
      <c r="B20" s="30"/>
      <c r="C20" s="38"/>
      <c r="D20" s="31" t="s">
        <v>25</v>
      </c>
      <c r="E20" s="32" t="s">
        <v>26</v>
      </c>
      <c r="F20" s="33" t="s">
        <v>51</v>
      </c>
      <c r="G20" s="34" t="s">
        <v>1</v>
      </c>
      <c r="H20" s="22"/>
      <c r="I20" s="22"/>
      <c r="J20" s="22"/>
      <c r="K20" s="31" t="s">
        <v>52</v>
      </c>
      <c r="L20" s="22"/>
      <c r="M20" s="35" t="s">
        <v>53</v>
      </c>
      <c r="N20" s="36">
        <f aca="true" t="shared" si="1" ref="N20:N26">O20+P20+Q20+S20</f>
        <v>150019.19</v>
      </c>
      <c r="O20" s="37">
        <v>18515</v>
      </c>
      <c r="P20" s="37">
        <v>129520.74</v>
      </c>
      <c r="Q20" s="37"/>
      <c r="R20" s="37"/>
      <c r="S20" s="37">
        <v>1983.45</v>
      </c>
      <c r="T20" s="27"/>
      <c r="U20" s="27"/>
      <c r="V20" s="27"/>
      <c r="W20" s="28"/>
      <c r="Y20" s="28"/>
      <c r="Z20" s="28"/>
      <c r="AA20" s="28"/>
      <c r="AC20" s="28"/>
      <c r="AD20" s="29"/>
      <c r="AE20" s="29"/>
      <c r="AH20" s="29"/>
      <c r="AI20" s="29"/>
      <c r="AJ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</row>
    <row r="21" spans="1:48" ht="91.5" customHeight="1">
      <c r="A21" s="30" t="s">
        <v>50</v>
      </c>
      <c r="B21" s="30"/>
      <c r="C21" s="38"/>
      <c r="D21" s="31" t="s">
        <v>25</v>
      </c>
      <c r="E21" s="32" t="s">
        <v>26</v>
      </c>
      <c r="F21" s="33" t="s">
        <v>51</v>
      </c>
      <c r="G21" s="34" t="s">
        <v>1</v>
      </c>
      <c r="H21" s="22"/>
      <c r="I21" s="22"/>
      <c r="J21" s="22"/>
      <c r="K21" s="31" t="s">
        <v>54</v>
      </c>
      <c r="L21" s="22"/>
      <c r="M21" s="35" t="s">
        <v>55</v>
      </c>
      <c r="N21" s="36">
        <f t="shared" si="1"/>
        <v>20296.190000000002</v>
      </c>
      <c r="O21" s="37">
        <v>7066.65</v>
      </c>
      <c r="P21" s="37">
        <v>9100.04</v>
      </c>
      <c r="Q21" s="37"/>
      <c r="R21" s="37"/>
      <c r="S21" s="37">
        <v>4129.5</v>
      </c>
      <c r="T21" s="27"/>
      <c r="U21" s="27"/>
      <c r="V21" s="27"/>
      <c r="W21" s="28"/>
      <c r="Y21" s="28"/>
      <c r="Z21" s="28"/>
      <c r="AA21" s="28"/>
      <c r="AC21" s="28"/>
      <c r="AD21" s="29"/>
      <c r="AE21" s="29"/>
      <c r="AH21" s="29"/>
      <c r="AI21" s="29"/>
      <c r="AJ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</row>
    <row r="22" spans="1:48" ht="91.5" customHeight="1">
      <c r="A22" s="30" t="s">
        <v>50</v>
      </c>
      <c r="B22" s="30"/>
      <c r="C22" s="38"/>
      <c r="D22" s="31" t="s">
        <v>25</v>
      </c>
      <c r="E22" s="32" t="s">
        <v>26</v>
      </c>
      <c r="F22" s="33" t="s">
        <v>51</v>
      </c>
      <c r="G22" s="34" t="s">
        <v>1</v>
      </c>
      <c r="H22" s="22"/>
      <c r="I22" s="22"/>
      <c r="J22" s="22"/>
      <c r="K22" s="31" t="s">
        <v>56</v>
      </c>
      <c r="L22" s="22"/>
      <c r="M22" s="35" t="s">
        <v>57</v>
      </c>
      <c r="N22" s="36">
        <f t="shared" si="1"/>
        <v>69000</v>
      </c>
      <c r="O22" s="37">
        <v>69000</v>
      </c>
      <c r="P22" s="37"/>
      <c r="Q22" s="37"/>
      <c r="R22" s="37"/>
      <c r="S22" s="37"/>
      <c r="T22" s="27"/>
      <c r="U22" s="27"/>
      <c r="V22" s="27"/>
      <c r="W22" s="28"/>
      <c r="Y22" s="28"/>
      <c r="Z22" s="28"/>
      <c r="AA22" s="28"/>
      <c r="AC22" s="28"/>
      <c r="AD22" s="29"/>
      <c r="AE22" s="29"/>
      <c r="AH22" s="29"/>
      <c r="AI22" s="29"/>
      <c r="AJ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</row>
    <row r="23" spans="1:48" ht="91.5" customHeight="1">
      <c r="A23" s="30" t="s">
        <v>50</v>
      </c>
      <c r="B23" s="30"/>
      <c r="C23" s="38"/>
      <c r="D23" s="31" t="s">
        <v>25</v>
      </c>
      <c r="E23" s="32" t="s">
        <v>26</v>
      </c>
      <c r="F23" s="33" t="s">
        <v>51</v>
      </c>
      <c r="G23" s="34" t="s">
        <v>1</v>
      </c>
      <c r="H23" s="22"/>
      <c r="I23" s="22"/>
      <c r="J23" s="22"/>
      <c r="K23" s="31" t="s">
        <v>58</v>
      </c>
      <c r="L23" s="22"/>
      <c r="M23" s="35" t="s">
        <v>59</v>
      </c>
      <c r="N23" s="36">
        <f t="shared" si="1"/>
        <v>11525.939999999999</v>
      </c>
      <c r="O23" s="37">
        <v>2680.45</v>
      </c>
      <c r="P23" s="37">
        <v>8041.35</v>
      </c>
      <c r="Q23" s="37"/>
      <c r="R23" s="37"/>
      <c r="S23" s="37">
        <v>804.14</v>
      </c>
      <c r="T23" s="27"/>
      <c r="U23" s="27"/>
      <c r="V23" s="27"/>
      <c r="W23" s="28"/>
      <c r="Y23" s="28"/>
      <c r="Z23" s="28"/>
      <c r="AA23" s="28"/>
      <c r="AC23" s="28"/>
      <c r="AD23" s="29"/>
      <c r="AE23" s="29"/>
      <c r="AH23" s="29"/>
      <c r="AI23" s="29"/>
      <c r="AJ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</row>
    <row r="24" spans="1:48" ht="91.5" customHeight="1">
      <c r="A24" s="30" t="s">
        <v>50</v>
      </c>
      <c r="B24" s="30"/>
      <c r="C24" s="38"/>
      <c r="D24" s="31" t="s">
        <v>25</v>
      </c>
      <c r="E24" s="32" t="s">
        <v>26</v>
      </c>
      <c r="F24" s="33" t="s">
        <v>51</v>
      </c>
      <c r="G24" s="34" t="s">
        <v>1</v>
      </c>
      <c r="H24" s="22"/>
      <c r="I24" s="22"/>
      <c r="J24" s="22"/>
      <c r="K24" s="31" t="s">
        <v>60</v>
      </c>
      <c r="L24" s="22"/>
      <c r="M24" s="35" t="s">
        <v>61</v>
      </c>
      <c r="N24" s="36">
        <f t="shared" si="1"/>
        <v>18369</v>
      </c>
      <c r="O24" s="37">
        <v>1551</v>
      </c>
      <c r="P24" s="37">
        <v>16818</v>
      </c>
      <c r="Q24" s="37"/>
      <c r="R24" s="37"/>
      <c r="S24" s="37"/>
      <c r="T24" s="27"/>
      <c r="U24" s="27"/>
      <c r="V24" s="27"/>
      <c r="W24" s="28"/>
      <c r="Y24" s="28"/>
      <c r="Z24" s="28"/>
      <c r="AA24" s="28"/>
      <c r="AC24" s="28"/>
      <c r="AD24" s="29"/>
      <c r="AE24" s="29"/>
      <c r="AH24" s="29"/>
      <c r="AI24" s="29"/>
      <c r="AJ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</row>
    <row r="25" spans="1:48" ht="91.5" customHeight="1">
      <c r="A25" s="30" t="s">
        <v>50</v>
      </c>
      <c r="B25" s="30"/>
      <c r="C25" s="38"/>
      <c r="D25" s="31" t="s">
        <v>25</v>
      </c>
      <c r="E25" s="32" t="s">
        <v>26</v>
      </c>
      <c r="F25" s="33" t="s">
        <v>51</v>
      </c>
      <c r="G25" s="34" t="s">
        <v>1</v>
      </c>
      <c r="H25" s="22"/>
      <c r="I25" s="22"/>
      <c r="J25" s="22"/>
      <c r="K25" s="31" t="s">
        <v>62</v>
      </c>
      <c r="L25" s="22"/>
      <c r="M25" s="39" t="s">
        <v>63</v>
      </c>
      <c r="N25" s="36">
        <f t="shared" si="1"/>
        <v>1640949.9900000002</v>
      </c>
      <c r="O25" s="37">
        <v>1196903.82</v>
      </c>
      <c r="P25" s="37">
        <v>312754.54</v>
      </c>
      <c r="Q25" s="37">
        <v>351.82</v>
      </c>
      <c r="R25" s="37"/>
      <c r="S25" s="37">
        <v>130939.81</v>
      </c>
      <c r="T25" s="27"/>
      <c r="U25" s="27"/>
      <c r="V25" s="27"/>
      <c r="W25" s="28"/>
      <c r="Y25" s="28"/>
      <c r="Z25" s="28"/>
      <c r="AA25" s="28"/>
      <c r="AC25" s="28"/>
      <c r="AD25" s="29"/>
      <c r="AE25" s="29"/>
      <c r="AH25" s="29"/>
      <c r="AI25" s="29"/>
      <c r="AJ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</row>
    <row r="26" spans="1:48" ht="91.5" customHeight="1">
      <c r="A26" s="30" t="s">
        <v>50</v>
      </c>
      <c r="B26" s="30"/>
      <c r="C26" s="38"/>
      <c r="D26" s="31" t="s">
        <v>25</v>
      </c>
      <c r="E26" s="32" t="s">
        <v>26</v>
      </c>
      <c r="F26" s="33" t="s">
        <v>51</v>
      </c>
      <c r="G26" s="34" t="s">
        <v>1</v>
      </c>
      <c r="H26" s="22"/>
      <c r="I26" s="22"/>
      <c r="J26" s="22"/>
      <c r="K26" s="31" t="s">
        <v>64</v>
      </c>
      <c r="L26" s="22"/>
      <c r="M26" s="35" t="s">
        <v>65</v>
      </c>
      <c r="N26" s="36">
        <f t="shared" si="1"/>
        <v>324000</v>
      </c>
      <c r="O26" s="37">
        <v>216000</v>
      </c>
      <c r="P26" s="37"/>
      <c r="Q26" s="37"/>
      <c r="R26" s="37"/>
      <c r="S26" s="37">
        <v>108000</v>
      </c>
      <c r="T26" s="27"/>
      <c r="U26" s="27"/>
      <c r="V26" s="27"/>
      <c r="W26" s="28"/>
      <c r="Y26" s="28"/>
      <c r="Z26" s="28"/>
      <c r="AA26" s="28"/>
      <c r="AC26" s="28"/>
      <c r="AD26" s="29"/>
      <c r="AE26" s="29"/>
      <c r="AH26" s="29"/>
      <c r="AI26" s="29"/>
      <c r="AJ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</row>
    <row r="27" spans="1:48" ht="78" customHeight="1">
      <c r="A27" s="30" t="s">
        <v>66</v>
      </c>
      <c r="B27" s="30"/>
      <c r="C27" s="38"/>
      <c r="D27" s="31" t="s">
        <v>25</v>
      </c>
      <c r="E27" s="32" t="s">
        <v>26</v>
      </c>
      <c r="F27" s="33" t="s">
        <v>67</v>
      </c>
      <c r="G27" s="34" t="s">
        <v>1</v>
      </c>
      <c r="H27" s="22"/>
      <c r="I27" s="22"/>
      <c r="J27" s="22"/>
      <c r="K27" s="31" t="s">
        <v>68</v>
      </c>
      <c r="L27" s="22"/>
      <c r="M27" s="35" t="s">
        <v>69</v>
      </c>
      <c r="N27" s="36">
        <f>SUM(O27:S27)</f>
        <v>69000</v>
      </c>
      <c r="O27" s="37"/>
      <c r="P27" s="37"/>
      <c r="Q27" s="40"/>
      <c r="R27" s="40"/>
      <c r="S27" s="37">
        <v>69000</v>
      </c>
      <c r="T27" s="27"/>
      <c r="U27" s="27"/>
      <c r="V27" s="27"/>
      <c r="W27" s="28"/>
      <c r="Y27" s="28"/>
      <c r="Z27" s="28"/>
      <c r="AA27" s="28"/>
      <c r="AC27" s="28"/>
      <c r="AD27" s="29"/>
      <c r="AE27" s="29"/>
      <c r="AH27" s="29"/>
      <c r="AI27" s="29"/>
      <c r="AJ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</row>
    <row r="28" spans="1:48" ht="76.5" customHeight="1">
      <c r="A28" s="30" t="s">
        <v>70</v>
      </c>
      <c r="B28" s="30"/>
      <c r="C28" s="21"/>
      <c r="D28" s="31" t="s">
        <v>25</v>
      </c>
      <c r="E28" s="32" t="s">
        <v>26</v>
      </c>
      <c r="F28" s="33" t="s">
        <v>71</v>
      </c>
      <c r="G28" s="34" t="s">
        <v>1</v>
      </c>
      <c r="H28" s="22"/>
      <c r="I28" s="22"/>
      <c r="J28" s="22"/>
      <c r="K28" s="31" t="s">
        <v>54</v>
      </c>
      <c r="L28" s="22"/>
      <c r="M28" s="35" t="s">
        <v>72</v>
      </c>
      <c r="N28" s="36">
        <v>3110.91</v>
      </c>
      <c r="O28" s="37">
        <v>2636.36</v>
      </c>
      <c r="P28" s="37"/>
      <c r="Q28" s="37"/>
      <c r="R28" s="37"/>
      <c r="S28" s="37">
        <v>474.55</v>
      </c>
      <c r="T28" s="27"/>
      <c r="U28" s="27"/>
      <c r="V28" s="27"/>
      <c r="W28" s="28"/>
      <c r="Y28" s="28"/>
      <c r="Z28" s="28"/>
      <c r="AA28" s="28"/>
      <c r="AC28" s="28"/>
      <c r="AD28" s="29"/>
      <c r="AE28" s="29"/>
      <c r="AH28" s="29"/>
      <c r="AI28" s="29"/>
      <c r="AJ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</row>
    <row r="29" spans="1:19" ht="63" customHeight="1">
      <c r="A29" s="31" t="s">
        <v>73</v>
      </c>
      <c r="B29" s="41"/>
      <c r="C29" s="41"/>
      <c r="D29" s="34" t="s">
        <v>25</v>
      </c>
      <c r="E29" s="42" t="s">
        <v>26</v>
      </c>
      <c r="F29" s="38" t="s">
        <v>74</v>
      </c>
      <c r="G29" s="31" t="s">
        <v>1</v>
      </c>
      <c r="H29" s="43"/>
      <c r="I29" s="44"/>
      <c r="J29" s="40"/>
      <c r="K29" s="45" t="s">
        <v>75</v>
      </c>
      <c r="L29" s="46"/>
      <c r="M29" s="41" t="s">
        <v>76</v>
      </c>
      <c r="N29" s="47">
        <v>121414.2</v>
      </c>
      <c r="O29" s="48">
        <v>74118</v>
      </c>
      <c r="P29" s="48">
        <v>28231.2</v>
      </c>
      <c r="Q29" s="48">
        <v>0</v>
      </c>
      <c r="R29" s="48">
        <v>0</v>
      </c>
      <c r="S29" s="48">
        <v>19065</v>
      </c>
    </row>
    <row r="30" spans="1:19" ht="63" customHeight="1">
      <c r="A30" s="31" t="s">
        <v>73</v>
      </c>
      <c r="B30" s="41"/>
      <c r="C30" s="41"/>
      <c r="D30" s="34" t="s">
        <v>25</v>
      </c>
      <c r="E30" s="42" t="s">
        <v>26</v>
      </c>
      <c r="F30" s="38" t="s">
        <v>77</v>
      </c>
      <c r="G30" s="31" t="s">
        <v>1</v>
      </c>
      <c r="H30" s="43"/>
      <c r="I30" s="44"/>
      <c r="J30" s="40"/>
      <c r="K30" s="45" t="s">
        <v>78</v>
      </c>
      <c r="L30" s="46"/>
      <c r="M30" s="41" t="s">
        <v>79</v>
      </c>
      <c r="N30" s="47">
        <v>407240.4</v>
      </c>
      <c r="O30" s="48">
        <v>177420</v>
      </c>
      <c r="P30" s="48">
        <v>171470.4</v>
      </c>
      <c r="Q30" s="48">
        <v>11610</v>
      </c>
      <c r="R30" s="48">
        <v>0</v>
      </c>
      <c r="S30" s="48">
        <v>46740</v>
      </c>
    </row>
    <row r="31" spans="1:19" ht="63" customHeight="1">
      <c r="A31" s="31" t="s">
        <v>73</v>
      </c>
      <c r="B31" s="41"/>
      <c r="C31" s="41"/>
      <c r="D31" s="34" t="s">
        <v>25</v>
      </c>
      <c r="E31" s="42" t="s">
        <v>26</v>
      </c>
      <c r="F31" s="38" t="s">
        <v>80</v>
      </c>
      <c r="G31" s="31" t="s">
        <v>1</v>
      </c>
      <c r="H31" s="43"/>
      <c r="I31" s="44"/>
      <c r="J31" s="40"/>
      <c r="K31" s="45" t="s">
        <v>81</v>
      </c>
      <c r="L31" s="46"/>
      <c r="M31" s="41" t="s">
        <v>82</v>
      </c>
      <c r="N31" s="47">
        <v>177486</v>
      </c>
      <c r="O31" s="48">
        <v>52500</v>
      </c>
      <c r="P31" s="48">
        <v>77406</v>
      </c>
      <c r="Q31" s="48">
        <v>12210</v>
      </c>
      <c r="R31" s="48">
        <v>0</v>
      </c>
      <c r="S31" s="48">
        <v>35370</v>
      </c>
    </row>
    <row r="32" spans="1:19" ht="63" customHeight="1">
      <c r="A32" s="31" t="s">
        <v>73</v>
      </c>
      <c r="B32" s="41"/>
      <c r="C32" s="41"/>
      <c r="D32" s="34" t="s">
        <v>25</v>
      </c>
      <c r="E32" s="42" t="s">
        <v>26</v>
      </c>
      <c r="F32" s="38" t="s">
        <v>83</v>
      </c>
      <c r="G32" s="31" t="s">
        <v>1</v>
      </c>
      <c r="H32" s="43"/>
      <c r="I32" s="44"/>
      <c r="J32" s="40"/>
      <c r="K32" s="45" t="s">
        <v>78</v>
      </c>
      <c r="L32" s="46"/>
      <c r="M32" s="41" t="s">
        <v>79</v>
      </c>
      <c r="N32" s="47">
        <v>16215</v>
      </c>
      <c r="O32" s="48">
        <v>6210</v>
      </c>
      <c r="P32" s="48">
        <v>8211</v>
      </c>
      <c r="Q32" s="48">
        <v>414</v>
      </c>
      <c r="R32" s="48">
        <v>0</v>
      </c>
      <c r="S32" s="48">
        <v>1380</v>
      </c>
    </row>
    <row r="33" spans="1:19" ht="63" customHeight="1">
      <c r="A33" s="31" t="s">
        <v>73</v>
      </c>
      <c r="B33" s="41"/>
      <c r="C33" s="41"/>
      <c r="D33" s="34" t="s">
        <v>25</v>
      </c>
      <c r="E33" s="42" t="s">
        <v>26</v>
      </c>
      <c r="F33" s="38" t="s">
        <v>84</v>
      </c>
      <c r="G33" s="31" t="s">
        <v>1</v>
      </c>
      <c r="H33" s="43"/>
      <c r="I33" s="44"/>
      <c r="J33" s="40"/>
      <c r="K33" s="45" t="s">
        <v>85</v>
      </c>
      <c r="L33" s="46"/>
      <c r="M33" s="41" t="s">
        <v>86</v>
      </c>
      <c r="N33" s="47">
        <v>79200</v>
      </c>
      <c r="O33" s="48">
        <v>0</v>
      </c>
      <c r="P33" s="48">
        <v>79200</v>
      </c>
      <c r="Q33" s="48">
        <v>0</v>
      </c>
      <c r="R33" s="48">
        <v>0</v>
      </c>
      <c r="S33" s="48">
        <v>0</v>
      </c>
    </row>
    <row r="34" spans="1:19" ht="63" customHeight="1">
      <c r="A34" s="31" t="s">
        <v>73</v>
      </c>
      <c r="B34" s="41"/>
      <c r="C34" s="41"/>
      <c r="D34" s="34" t="s">
        <v>25</v>
      </c>
      <c r="E34" s="42" t="s">
        <v>26</v>
      </c>
      <c r="F34" s="38" t="s">
        <v>87</v>
      </c>
      <c r="G34" s="31" t="s">
        <v>1</v>
      </c>
      <c r="H34" s="43"/>
      <c r="I34" s="44"/>
      <c r="J34" s="40"/>
      <c r="K34" s="45" t="s">
        <v>75</v>
      </c>
      <c r="L34" s="46"/>
      <c r="M34" s="41" t="s">
        <v>76</v>
      </c>
      <c r="N34" s="47">
        <v>36739.9</v>
      </c>
      <c r="O34" s="48">
        <v>20403.9</v>
      </c>
      <c r="P34" s="48">
        <v>10439.55</v>
      </c>
      <c r="Q34" s="48">
        <v>2702.7</v>
      </c>
      <c r="R34" s="48">
        <v>0</v>
      </c>
      <c r="S34" s="48">
        <v>3192.75</v>
      </c>
    </row>
    <row r="35" spans="1:19" ht="63" customHeight="1">
      <c r="A35" s="31" t="s">
        <v>73</v>
      </c>
      <c r="B35" s="41"/>
      <c r="C35" s="41"/>
      <c r="D35" s="34" t="s">
        <v>25</v>
      </c>
      <c r="E35" s="42" t="s">
        <v>26</v>
      </c>
      <c r="F35" s="38" t="s">
        <v>88</v>
      </c>
      <c r="G35" s="31" t="s">
        <v>1</v>
      </c>
      <c r="H35" s="43"/>
      <c r="I35" s="44"/>
      <c r="J35" s="40"/>
      <c r="K35" s="45" t="s">
        <v>75</v>
      </c>
      <c r="L35" s="46"/>
      <c r="M35" s="41" t="s">
        <v>76</v>
      </c>
      <c r="N35" s="47">
        <v>4754.1</v>
      </c>
      <c r="O35" s="48">
        <v>2484</v>
      </c>
      <c r="P35" s="48">
        <v>1483.5</v>
      </c>
      <c r="Q35" s="48">
        <v>138</v>
      </c>
      <c r="R35" s="48">
        <v>0</v>
      </c>
      <c r="S35" s="48">
        <v>648.6</v>
      </c>
    </row>
    <row r="36" spans="1:19" ht="63" customHeight="1">
      <c r="A36" s="31" t="s">
        <v>73</v>
      </c>
      <c r="B36" s="41"/>
      <c r="C36" s="41"/>
      <c r="D36" s="34" t="s">
        <v>25</v>
      </c>
      <c r="E36" s="42" t="s">
        <v>26</v>
      </c>
      <c r="F36" s="38" t="s">
        <v>89</v>
      </c>
      <c r="G36" s="31" t="s">
        <v>1</v>
      </c>
      <c r="H36" s="43"/>
      <c r="I36" s="44"/>
      <c r="J36" s="40"/>
      <c r="K36" s="45" t="s">
        <v>75</v>
      </c>
      <c r="L36" s="46"/>
      <c r="M36" s="41" t="s">
        <v>76</v>
      </c>
      <c r="N36" s="47">
        <v>6039</v>
      </c>
      <c r="O36" s="48">
        <v>5247</v>
      </c>
      <c r="P36" s="48">
        <v>0</v>
      </c>
      <c r="Q36" s="48">
        <v>792</v>
      </c>
      <c r="R36" s="48">
        <v>0</v>
      </c>
      <c r="S36" s="48">
        <v>0</v>
      </c>
    </row>
    <row r="37" spans="1:19" ht="63" customHeight="1">
      <c r="A37" s="31" t="s">
        <v>73</v>
      </c>
      <c r="B37" s="41"/>
      <c r="C37" s="41"/>
      <c r="D37" s="34" t="s">
        <v>25</v>
      </c>
      <c r="E37" s="42" t="s">
        <v>26</v>
      </c>
      <c r="F37" s="38" t="s">
        <v>90</v>
      </c>
      <c r="G37" s="31" t="s">
        <v>1</v>
      </c>
      <c r="H37" s="43"/>
      <c r="I37" s="44"/>
      <c r="J37" s="40"/>
      <c r="K37" s="45" t="s">
        <v>78</v>
      </c>
      <c r="L37" s="46"/>
      <c r="M37" s="41" t="s">
        <v>79</v>
      </c>
      <c r="N37" s="47">
        <v>16788</v>
      </c>
      <c r="O37" s="48">
        <v>6210</v>
      </c>
      <c r="P37" s="48">
        <v>8772</v>
      </c>
      <c r="Q37" s="48">
        <v>81</v>
      </c>
      <c r="R37" s="48">
        <v>0</v>
      </c>
      <c r="S37" s="48">
        <v>1725</v>
      </c>
    </row>
    <row r="38" spans="1:19" ht="63" customHeight="1">
      <c r="A38" s="31" t="s">
        <v>73</v>
      </c>
      <c r="B38" s="41"/>
      <c r="C38" s="41"/>
      <c r="D38" s="34" t="s">
        <v>25</v>
      </c>
      <c r="E38" s="42" t="s">
        <v>26</v>
      </c>
      <c r="F38" s="38" t="s">
        <v>91</v>
      </c>
      <c r="G38" s="31" t="s">
        <v>1</v>
      </c>
      <c r="H38" s="43"/>
      <c r="I38" s="44"/>
      <c r="J38" s="40"/>
      <c r="K38" s="45" t="s">
        <v>92</v>
      </c>
      <c r="L38" s="46"/>
      <c r="M38" s="41" t="s">
        <v>93</v>
      </c>
      <c r="N38" s="47">
        <v>136625.1</v>
      </c>
      <c r="O38" s="48">
        <v>51890.1</v>
      </c>
      <c r="P38" s="48">
        <v>84735</v>
      </c>
      <c r="Q38" s="48">
        <v>0</v>
      </c>
      <c r="R38" s="48">
        <v>0</v>
      </c>
      <c r="S38" s="48">
        <v>0</v>
      </c>
    </row>
    <row r="39" spans="1:19" ht="63" customHeight="1">
      <c r="A39" s="31" t="s">
        <v>73</v>
      </c>
      <c r="B39" s="41"/>
      <c r="C39" s="41"/>
      <c r="D39" s="34" t="s">
        <v>25</v>
      </c>
      <c r="E39" s="42" t="s">
        <v>26</v>
      </c>
      <c r="F39" s="38" t="s">
        <v>94</v>
      </c>
      <c r="G39" s="31" t="s">
        <v>1</v>
      </c>
      <c r="H39" s="43"/>
      <c r="I39" s="44"/>
      <c r="J39" s="40"/>
      <c r="K39" s="45" t="s">
        <v>95</v>
      </c>
      <c r="L39" s="46"/>
      <c r="M39" s="41" t="s">
        <v>96</v>
      </c>
      <c r="N39" s="47">
        <v>21780</v>
      </c>
      <c r="O39" s="48">
        <v>1980</v>
      </c>
      <c r="P39" s="48">
        <v>19800</v>
      </c>
      <c r="Q39" s="48">
        <v>0</v>
      </c>
      <c r="R39" s="48">
        <v>0</v>
      </c>
      <c r="S39" s="48">
        <v>0</v>
      </c>
    </row>
    <row r="40" spans="1:19" ht="63" customHeight="1">
      <c r="A40" s="31" t="s">
        <v>73</v>
      </c>
      <c r="B40" s="41"/>
      <c r="C40" s="41"/>
      <c r="D40" s="34" t="s">
        <v>25</v>
      </c>
      <c r="E40" s="42" t="s">
        <v>26</v>
      </c>
      <c r="F40" s="38" t="s">
        <v>97</v>
      </c>
      <c r="G40" s="31" t="s">
        <v>1</v>
      </c>
      <c r="H40" s="43"/>
      <c r="I40" s="44"/>
      <c r="J40" s="40"/>
      <c r="K40" s="45" t="s">
        <v>85</v>
      </c>
      <c r="L40" s="46"/>
      <c r="M40" s="41" t="s">
        <v>86</v>
      </c>
      <c r="N40" s="47">
        <v>128730</v>
      </c>
      <c r="O40" s="48">
        <v>34230</v>
      </c>
      <c r="P40" s="48">
        <v>73500</v>
      </c>
      <c r="Q40" s="48">
        <v>0</v>
      </c>
      <c r="R40" s="48">
        <v>0</v>
      </c>
      <c r="S40" s="48">
        <v>21000</v>
      </c>
    </row>
    <row r="41" spans="1:19" ht="63" customHeight="1">
      <c r="A41" s="31" t="s">
        <v>73</v>
      </c>
      <c r="B41" s="41"/>
      <c r="C41" s="41"/>
      <c r="D41" s="34" t="s">
        <v>25</v>
      </c>
      <c r="E41" s="42" t="s">
        <v>26</v>
      </c>
      <c r="F41" s="38" t="s">
        <v>98</v>
      </c>
      <c r="G41" s="31" t="s">
        <v>1</v>
      </c>
      <c r="H41" s="43"/>
      <c r="I41" s="44"/>
      <c r="J41" s="40"/>
      <c r="K41" s="45" t="s">
        <v>75</v>
      </c>
      <c r="L41" s="46"/>
      <c r="M41" s="41" t="s">
        <v>76</v>
      </c>
      <c r="N41" s="47">
        <v>334455</v>
      </c>
      <c r="O41" s="48">
        <v>222750</v>
      </c>
      <c r="P41" s="48">
        <v>60720</v>
      </c>
      <c r="Q41" s="48">
        <v>1155</v>
      </c>
      <c r="R41" s="48">
        <v>0</v>
      </c>
      <c r="S41" s="48">
        <v>49830</v>
      </c>
    </row>
    <row r="42" spans="1:19" ht="63" customHeight="1">
      <c r="A42" s="31" t="s">
        <v>73</v>
      </c>
      <c r="B42" s="41"/>
      <c r="C42" s="41"/>
      <c r="D42" s="34" t="s">
        <v>25</v>
      </c>
      <c r="E42" s="42" t="s">
        <v>26</v>
      </c>
      <c r="F42" s="38" t="s">
        <v>99</v>
      </c>
      <c r="G42" s="31" t="s">
        <v>1</v>
      </c>
      <c r="H42" s="43"/>
      <c r="I42" s="44"/>
      <c r="J42" s="40"/>
      <c r="K42" s="45" t="s">
        <v>92</v>
      </c>
      <c r="L42" s="46"/>
      <c r="M42" s="41" t="s">
        <v>93</v>
      </c>
      <c r="N42" s="47">
        <v>1151040</v>
      </c>
      <c r="O42" s="48">
        <v>575850</v>
      </c>
      <c r="P42" s="48">
        <v>397650</v>
      </c>
      <c r="Q42" s="48">
        <v>26565</v>
      </c>
      <c r="R42" s="48">
        <v>0</v>
      </c>
      <c r="S42" s="48">
        <v>150975</v>
      </c>
    </row>
    <row r="43" spans="1:19" ht="63" customHeight="1">
      <c r="A43" s="31" t="s">
        <v>73</v>
      </c>
      <c r="B43" s="41"/>
      <c r="C43" s="41"/>
      <c r="D43" s="34" t="s">
        <v>25</v>
      </c>
      <c r="E43" s="42" t="s">
        <v>26</v>
      </c>
      <c r="F43" s="38" t="s">
        <v>100</v>
      </c>
      <c r="G43" s="31" t="s">
        <v>1</v>
      </c>
      <c r="H43" s="43"/>
      <c r="I43" s="44"/>
      <c r="J43" s="40"/>
      <c r="K43" s="45" t="s">
        <v>92</v>
      </c>
      <c r="L43" s="46"/>
      <c r="M43" s="41" t="s">
        <v>93</v>
      </c>
      <c r="N43" s="47">
        <v>1063980</v>
      </c>
      <c r="O43" s="48">
        <v>462300</v>
      </c>
      <c r="P43" s="48">
        <v>499560</v>
      </c>
      <c r="Q43" s="48">
        <v>0</v>
      </c>
      <c r="R43" s="48">
        <v>0</v>
      </c>
      <c r="S43" s="48">
        <v>102120</v>
      </c>
    </row>
    <row r="44" spans="1:19" ht="63" customHeight="1">
      <c r="A44" s="31" t="s">
        <v>73</v>
      </c>
      <c r="B44" s="41"/>
      <c r="C44" s="41"/>
      <c r="D44" s="34" t="s">
        <v>25</v>
      </c>
      <c r="E44" s="42" t="s">
        <v>26</v>
      </c>
      <c r="F44" s="38" t="s">
        <v>101</v>
      </c>
      <c r="G44" s="31" t="s">
        <v>1</v>
      </c>
      <c r="H44" s="43"/>
      <c r="I44" s="44"/>
      <c r="J44" s="40"/>
      <c r="K44" s="45" t="s">
        <v>102</v>
      </c>
      <c r="L44" s="46"/>
      <c r="M44" s="41" t="s">
        <v>103</v>
      </c>
      <c r="N44" s="47">
        <v>78152.4</v>
      </c>
      <c r="O44" s="48">
        <v>26784</v>
      </c>
      <c r="P44" s="48">
        <v>46530</v>
      </c>
      <c r="Q44" s="48">
        <v>518.4</v>
      </c>
      <c r="R44" s="48">
        <v>0</v>
      </c>
      <c r="S44" s="48">
        <v>4320</v>
      </c>
    </row>
    <row r="45" spans="1:19" ht="63" customHeight="1">
      <c r="A45" s="31" t="s">
        <v>73</v>
      </c>
      <c r="B45" s="41"/>
      <c r="C45" s="41"/>
      <c r="D45" s="34" t="s">
        <v>25</v>
      </c>
      <c r="E45" s="42" t="s">
        <v>26</v>
      </c>
      <c r="F45" s="38" t="s">
        <v>104</v>
      </c>
      <c r="G45" s="31" t="s">
        <v>1</v>
      </c>
      <c r="H45" s="43"/>
      <c r="I45" s="44"/>
      <c r="J45" s="40"/>
      <c r="K45" s="45" t="s">
        <v>92</v>
      </c>
      <c r="L45" s="46"/>
      <c r="M45" s="41" t="s">
        <v>93</v>
      </c>
      <c r="N45" s="47">
        <v>34680</v>
      </c>
      <c r="O45" s="48">
        <v>0</v>
      </c>
      <c r="P45" s="48">
        <v>34680</v>
      </c>
      <c r="Q45" s="48">
        <v>0</v>
      </c>
      <c r="R45" s="48">
        <v>0</v>
      </c>
      <c r="S45" s="48">
        <v>0</v>
      </c>
    </row>
    <row r="46" spans="1:19" ht="63" customHeight="1">
      <c r="A46" s="31" t="s">
        <v>73</v>
      </c>
      <c r="B46" s="41"/>
      <c r="C46" s="41"/>
      <c r="D46" s="34" t="s">
        <v>25</v>
      </c>
      <c r="E46" s="42" t="s">
        <v>26</v>
      </c>
      <c r="F46" s="38" t="s">
        <v>105</v>
      </c>
      <c r="G46" s="31" t="s">
        <v>1</v>
      </c>
      <c r="H46" s="43"/>
      <c r="I46" s="44"/>
      <c r="J46" s="40"/>
      <c r="K46" s="45" t="s">
        <v>92</v>
      </c>
      <c r="L46" s="46"/>
      <c r="M46" s="41" t="s">
        <v>93</v>
      </c>
      <c r="N46" s="47">
        <v>47713.5</v>
      </c>
      <c r="O46" s="48">
        <v>0</v>
      </c>
      <c r="P46" s="47">
        <v>47713.5</v>
      </c>
      <c r="Q46" s="48">
        <v>0</v>
      </c>
      <c r="R46" s="48">
        <v>0</v>
      </c>
      <c r="S46" s="48">
        <v>0</v>
      </c>
    </row>
    <row r="47" spans="1:48" ht="76.5" customHeight="1">
      <c r="A47" s="30" t="s">
        <v>106</v>
      </c>
      <c r="B47" s="30"/>
      <c r="C47" s="21"/>
      <c r="D47" s="31" t="s">
        <v>25</v>
      </c>
      <c r="E47" s="32" t="s">
        <v>26</v>
      </c>
      <c r="F47" s="33" t="s">
        <v>107</v>
      </c>
      <c r="G47" s="34" t="s">
        <v>1</v>
      </c>
      <c r="H47" s="22"/>
      <c r="I47" s="22"/>
      <c r="J47" s="22"/>
      <c r="K47" s="31" t="s">
        <v>108</v>
      </c>
      <c r="L47" s="22"/>
      <c r="M47" s="35" t="s">
        <v>109</v>
      </c>
      <c r="N47" s="36">
        <v>52318.2</v>
      </c>
      <c r="O47" s="36">
        <v>52318.2</v>
      </c>
      <c r="P47" s="37"/>
      <c r="Q47" s="37"/>
      <c r="R47" s="37"/>
      <c r="S47" s="37"/>
      <c r="T47" s="27"/>
      <c r="U47" s="27"/>
      <c r="V47" s="27"/>
      <c r="W47" s="28"/>
      <c r="Y47" s="28"/>
      <c r="Z47" s="28"/>
      <c r="AA47" s="28"/>
      <c r="AC47" s="28"/>
      <c r="AD47" s="29"/>
      <c r="AE47" s="29"/>
      <c r="AH47" s="29"/>
      <c r="AI47" s="29"/>
      <c r="AJ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</row>
    <row r="48" spans="1:19" ht="62.25" customHeight="1">
      <c r="A48" s="35" t="s">
        <v>110</v>
      </c>
      <c r="B48" s="35"/>
      <c r="C48" s="35"/>
      <c r="D48" s="31" t="s">
        <v>25</v>
      </c>
      <c r="E48" s="32" t="s">
        <v>26</v>
      </c>
      <c r="F48" s="49" t="s">
        <v>111</v>
      </c>
      <c r="G48" s="34" t="s">
        <v>1</v>
      </c>
      <c r="H48" s="50"/>
      <c r="I48" s="35"/>
      <c r="J48" s="51"/>
      <c r="K48" s="31" t="s">
        <v>112</v>
      </c>
      <c r="L48" s="52"/>
      <c r="M48" s="35" t="s">
        <v>113</v>
      </c>
      <c r="N48" s="47">
        <v>61340.15</v>
      </c>
      <c r="O48" s="48">
        <v>47947.7</v>
      </c>
      <c r="P48" s="48">
        <v>10260.4</v>
      </c>
      <c r="Q48" s="48">
        <v>3132.05</v>
      </c>
      <c r="R48" s="48"/>
      <c r="S48" s="53"/>
    </row>
    <row r="49" spans="1:19" ht="61.5">
      <c r="A49" s="30" t="s">
        <v>114</v>
      </c>
      <c r="B49" s="30"/>
      <c r="C49" s="21"/>
      <c r="D49" s="31" t="s">
        <v>25</v>
      </c>
      <c r="E49" s="32" t="s">
        <v>26</v>
      </c>
      <c r="F49" s="33" t="s">
        <v>115</v>
      </c>
      <c r="G49" s="34" t="s">
        <v>1</v>
      </c>
      <c r="H49" s="22"/>
      <c r="I49" s="22"/>
      <c r="J49" s="22"/>
      <c r="K49" s="31" t="s">
        <v>116</v>
      </c>
      <c r="L49" s="22"/>
      <c r="M49" s="35" t="s">
        <v>117</v>
      </c>
      <c r="N49" s="36">
        <v>213115</v>
      </c>
      <c r="O49" s="37">
        <v>45632</v>
      </c>
      <c r="P49" s="37">
        <v>9681</v>
      </c>
      <c r="Q49" s="37">
        <v>32787</v>
      </c>
      <c r="R49" s="37"/>
      <c r="S49" s="37"/>
    </row>
    <row r="50" spans="1:19" ht="61.5">
      <c r="A50" s="30" t="s">
        <v>114</v>
      </c>
      <c r="B50" s="30"/>
      <c r="C50" s="21"/>
      <c r="D50" s="31" t="s">
        <v>25</v>
      </c>
      <c r="E50" s="32" t="s">
        <v>26</v>
      </c>
      <c r="F50" s="33" t="s">
        <v>115</v>
      </c>
      <c r="G50" s="34" t="s">
        <v>1</v>
      </c>
      <c r="H50" s="22"/>
      <c r="I50" s="22"/>
      <c r="J50" s="22"/>
      <c r="K50" s="31" t="s">
        <v>118</v>
      </c>
      <c r="L50" s="22"/>
      <c r="M50" s="35" t="s">
        <v>119</v>
      </c>
      <c r="N50" s="36"/>
      <c r="O50" s="37">
        <v>24775.68</v>
      </c>
      <c r="P50" s="37"/>
      <c r="Q50" s="37"/>
      <c r="R50" s="37"/>
      <c r="S50" s="37"/>
    </row>
    <row r="51" spans="1:19" ht="62.25" customHeight="1">
      <c r="A51" s="35" t="s">
        <v>120</v>
      </c>
      <c r="B51" s="35"/>
      <c r="C51" s="35"/>
      <c r="D51" s="31" t="s">
        <v>25</v>
      </c>
      <c r="E51" s="32" t="s">
        <v>26</v>
      </c>
      <c r="F51" s="33" t="s">
        <v>51</v>
      </c>
      <c r="G51" s="34" t="s">
        <v>1</v>
      </c>
      <c r="H51" s="50"/>
      <c r="I51" s="35"/>
      <c r="J51" s="51"/>
      <c r="K51" s="31" t="s">
        <v>121</v>
      </c>
      <c r="L51" s="52"/>
      <c r="M51" s="35" t="s">
        <v>122</v>
      </c>
      <c r="N51" s="47">
        <f>O51+P51+S51</f>
        <v>751133.61</v>
      </c>
      <c r="O51" s="48">
        <v>263132.74</v>
      </c>
      <c r="P51" s="48">
        <v>469411.75</v>
      </c>
      <c r="Q51" s="48"/>
      <c r="R51" s="48"/>
      <c r="S51" s="53">
        <v>18589.12</v>
      </c>
    </row>
    <row r="52" spans="1:19" ht="62.25" customHeight="1">
      <c r="A52" s="35" t="s">
        <v>120</v>
      </c>
      <c r="B52" s="35"/>
      <c r="C52" s="54"/>
      <c r="D52" s="31" t="s">
        <v>25</v>
      </c>
      <c r="E52" s="32" t="s">
        <v>26</v>
      </c>
      <c r="F52" s="33" t="s">
        <v>51</v>
      </c>
      <c r="G52" s="34" t="s">
        <v>1</v>
      </c>
      <c r="H52" s="50"/>
      <c r="I52" s="35"/>
      <c r="J52" s="51"/>
      <c r="K52" s="31" t="s">
        <v>123</v>
      </c>
      <c r="L52" s="52"/>
      <c r="M52" s="55" t="s">
        <v>124</v>
      </c>
      <c r="N52" s="47">
        <f>O52+P52+S52</f>
        <v>124740</v>
      </c>
      <c r="O52" s="48"/>
      <c r="P52" s="48">
        <v>124740</v>
      </c>
      <c r="Q52" s="48"/>
      <c r="R52" s="48"/>
      <c r="S52" s="53"/>
    </row>
    <row r="53" spans="1:19" ht="62.25" customHeight="1">
      <c r="A53" s="35" t="s">
        <v>120</v>
      </c>
      <c r="B53" s="35"/>
      <c r="C53" s="54"/>
      <c r="D53" s="31" t="s">
        <v>25</v>
      </c>
      <c r="E53" s="32" t="s">
        <v>26</v>
      </c>
      <c r="F53" s="33" t="s">
        <v>51</v>
      </c>
      <c r="G53" s="34" t="s">
        <v>1</v>
      </c>
      <c r="H53" s="50"/>
      <c r="I53" s="35"/>
      <c r="J53" s="51"/>
      <c r="K53" s="31" t="s">
        <v>125</v>
      </c>
      <c r="L53" s="52"/>
      <c r="M53" s="35" t="s">
        <v>126</v>
      </c>
      <c r="N53" s="47">
        <f>O53+P53+S53</f>
        <v>657823.6900000001</v>
      </c>
      <c r="O53" s="48">
        <v>49415.09</v>
      </c>
      <c r="P53" s="48">
        <v>538063.81</v>
      </c>
      <c r="Q53" s="48"/>
      <c r="R53" s="48"/>
      <c r="S53" s="48">
        <v>70344.79</v>
      </c>
    </row>
    <row r="54" spans="1:19" ht="62.25" customHeight="1">
      <c r="A54" s="35" t="s">
        <v>120</v>
      </c>
      <c r="B54" s="35"/>
      <c r="C54" s="54"/>
      <c r="D54" s="31" t="s">
        <v>25</v>
      </c>
      <c r="E54" s="32" t="s">
        <v>26</v>
      </c>
      <c r="F54" s="33" t="s">
        <v>51</v>
      </c>
      <c r="G54" s="34" t="s">
        <v>1</v>
      </c>
      <c r="H54" s="50"/>
      <c r="I54" s="35"/>
      <c r="J54" s="51"/>
      <c r="K54" s="31" t="s">
        <v>127</v>
      </c>
      <c r="L54" s="52"/>
      <c r="M54" s="55">
        <v>12736110151</v>
      </c>
      <c r="N54" s="47">
        <f>O54+P54+S54</f>
        <v>27666.48</v>
      </c>
      <c r="O54" s="48">
        <v>20216.3</v>
      </c>
      <c r="P54" s="48">
        <v>5464.04</v>
      </c>
      <c r="Q54" s="48"/>
      <c r="R54" s="48"/>
      <c r="S54" s="53">
        <v>1986.14</v>
      </c>
    </row>
    <row r="55" spans="1:19" ht="77.25">
      <c r="A55" s="41" t="s">
        <v>128</v>
      </c>
      <c r="B55" s="52"/>
      <c r="D55" s="34" t="s">
        <v>25</v>
      </c>
      <c r="E55" s="42" t="s">
        <v>26</v>
      </c>
      <c r="F55" s="56" t="s">
        <v>129</v>
      </c>
      <c r="G55" s="34" t="s">
        <v>1</v>
      </c>
      <c r="H55" s="41"/>
      <c r="I55" s="41"/>
      <c r="J55" s="41"/>
      <c r="K55" s="57" t="s">
        <v>130</v>
      </c>
      <c r="L55" s="41"/>
      <c r="M55" s="41" t="s">
        <v>131</v>
      </c>
      <c r="N55" s="47">
        <v>54500</v>
      </c>
      <c r="O55" s="48"/>
      <c r="P55" s="48">
        <v>54500</v>
      </c>
      <c r="Q55" s="48"/>
      <c r="R55" s="48"/>
      <c r="S55" s="48"/>
    </row>
    <row r="56" spans="1:19" ht="68.25" customHeight="1">
      <c r="A56" s="41" t="s">
        <v>132</v>
      </c>
      <c r="B56" s="52"/>
      <c r="C56" s="52"/>
      <c r="D56" s="34" t="s">
        <v>25</v>
      </c>
      <c r="E56" s="42" t="s">
        <v>26</v>
      </c>
      <c r="F56" s="56" t="s">
        <v>133</v>
      </c>
      <c r="G56" s="34" t="s">
        <v>1</v>
      </c>
      <c r="H56" s="41"/>
      <c r="I56" s="41"/>
      <c r="J56" s="41"/>
      <c r="K56" s="31" t="s">
        <v>134</v>
      </c>
      <c r="L56" s="41"/>
      <c r="M56" s="41" t="s">
        <v>135</v>
      </c>
      <c r="N56" s="47">
        <f>SUM(O56:S56)</f>
        <v>57824</v>
      </c>
      <c r="O56" s="48">
        <v>27800</v>
      </c>
      <c r="P56" s="48">
        <v>27800</v>
      </c>
      <c r="Q56" s="48"/>
      <c r="R56" s="48"/>
      <c r="S56" s="48">
        <v>2224</v>
      </c>
    </row>
    <row r="57" spans="1:29" s="59" customFormat="1" ht="71.25" customHeight="1">
      <c r="A57" s="41" t="s">
        <v>136</v>
      </c>
      <c r="B57" s="52"/>
      <c r="C57" s="52"/>
      <c r="D57" s="34" t="s">
        <v>25</v>
      </c>
      <c r="E57" s="42" t="s">
        <v>26</v>
      </c>
      <c r="F57" s="56" t="s">
        <v>137</v>
      </c>
      <c r="G57" s="34" t="s">
        <v>1</v>
      </c>
      <c r="H57" s="41"/>
      <c r="I57" s="41"/>
      <c r="J57" s="41"/>
      <c r="K57" s="58" t="s">
        <v>138</v>
      </c>
      <c r="L57" s="41"/>
      <c r="M57" s="41" t="s">
        <v>139</v>
      </c>
      <c r="N57" s="47">
        <v>47354.51</v>
      </c>
      <c r="O57" s="48">
        <v>9929.57</v>
      </c>
      <c r="P57" s="48">
        <v>32276.71</v>
      </c>
      <c r="Q57" s="48">
        <v>1351.07</v>
      </c>
      <c r="R57" s="48"/>
      <c r="S57" s="48">
        <v>3797.26</v>
      </c>
      <c r="T57" s="9"/>
      <c r="U57" s="9"/>
      <c r="V57" s="9"/>
      <c r="W57" s="10"/>
      <c r="X57" s="10"/>
      <c r="Y57" s="10"/>
      <c r="Z57" s="10"/>
      <c r="AA57" s="10"/>
      <c r="AB57" s="10"/>
      <c r="AC57" s="10"/>
    </row>
    <row r="58" spans="1:29" s="59" customFormat="1" ht="77.25">
      <c r="A58" s="41" t="s">
        <v>140</v>
      </c>
      <c r="B58" s="52"/>
      <c r="C58" s="52"/>
      <c r="D58" s="34" t="s">
        <v>25</v>
      </c>
      <c r="E58" s="42" t="s">
        <v>26</v>
      </c>
      <c r="F58" s="56" t="s">
        <v>141</v>
      </c>
      <c r="G58" s="34" t="s">
        <v>1</v>
      </c>
      <c r="H58" s="41"/>
      <c r="I58" s="41"/>
      <c r="J58" s="41"/>
      <c r="K58" s="57" t="s">
        <v>130</v>
      </c>
      <c r="L58" s="41"/>
      <c r="M58" s="41" t="s">
        <v>131</v>
      </c>
      <c r="N58" s="47">
        <v>67350</v>
      </c>
      <c r="O58" s="48"/>
      <c r="P58" s="48"/>
      <c r="Q58" s="48">
        <v>67350</v>
      </c>
      <c r="R58" s="48"/>
      <c r="S58" s="48"/>
      <c r="T58" s="9"/>
      <c r="U58" s="9"/>
      <c r="V58" s="9"/>
      <c r="W58" s="10"/>
      <c r="X58" s="10"/>
      <c r="Y58" s="10"/>
      <c r="Z58" s="10"/>
      <c r="AA58" s="10"/>
      <c r="AB58" s="10"/>
      <c r="AC58" s="10"/>
    </row>
    <row r="59" spans="1:19" ht="61.5">
      <c r="A59" s="52" t="s">
        <v>142</v>
      </c>
      <c r="B59" s="52"/>
      <c r="C59" s="52"/>
      <c r="D59" s="34" t="s">
        <v>25</v>
      </c>
      <c r="E59" s="42" t="s">
        <v>26</v>
      </c>
      <c r="F59" s="56" t="s">
        <v>143</v>
      </c>
      <c r="G59" s="34" t="s">
        <v>1</v>
      </c>
      <c r="H59" s="56"/>
      <c r="I59" s="35"/>
      <c r="J59" s="51"/>
      <c r="K59" s="34" t="s">
        <v>144</v>
      </c>
      <c r="L59" s="52"/>
      <c r="M59" s="41" t="s">
        <v>145</v>
      </c>
      <c r="N59" s="47">
        <v>487371.83</v>
      </c>
      <c r="O59" s="48">
        <v>217166.21</v>
      </c>
      <c r="P59" s="48">
        <v>188517.81</v>
      </c>
      <c r="Q59" s="48">
        <v>36668.63</v>
      </c>
      <c r="R59" s="48"/>
      <c r="S59" s="48">
        <v>45019.18</v>
      </c>
    </row>
    <row r="60" spans="1:19" ht="99" customHeight="1">
      <c r="A60" s="52" t="s">
        <v>146</v>
      </c>
      <c r="B60" s="52"/>
      <c r="C60" s="52"/>
      <c r="D60" s="34" t="s">
        <v>25</v>
      </c>
      <c r="E60" s="42" t="s">
        <v>26</v>
      </c>
      <c r="F60" s="56" t="s">
        <v>147</v>
      </c>
      <c r="G60" s="34" t="s">
        <v>1</v>
      </c>
      <c r="H60" s="56"/>
      <c r="I60" s="35"/>
      <c r="J60" s="51"/>
      <c r="K60" s="34" t="s">
        <v>148</v>
      </c>
      <c r="L60" s="52"/>
      <c r="M60" s="41" t="s">
        <v>149</v>
      </c>
      <c r="N60" s="48">
        <v>76544.64</v>
      </c>
      <c r="O60" s="48">
        <v>76544.64</v>
      </c>
      <c r="P60" s="48"/>
      <c r="Q60" s="48"/>
      <c r="R60" s="48"/>
      <c r="S60" s="48"/>
    </row>
    <row r="61" spans="1:19" ht="115.5" customHeight="1">
      <c r="A61" s="52" t="s">
        <v>150</v>
      </c>
      <c r="B61" s="52"/>
      <c r="C61" s="52"/>
      <c r="D61" s="34" t="s">
        <v>25</v>
      </c>
      <c r="E61" s="42" t="s">
        <v>26</v>
      </c>
      <c r="F61" s="33" t="s">
        <v>151</v>
      </c>
      <c r="G61" s="34" t="s">
        <v>1</v>
      </c>
      <c r="H61" s="56"/>
      <c r="I61" s="35"/>
      <c r="J61" s="51"/>
      <c r="K61" s="34" t="s">
        <v>152</v>
      </c>
      <c r="L61" s="52"/>
      <c r="M61" s="55" t="s">
        <v>153</v>
      </c>
      <c r="N61" s="48">
        <f>O61+P61+Q61</f>
        <v>7987.59</v>
      </c>
      <c r="O61" s="48">
        <v>136.54</v>
      </c>
      <c r="P61" s="48">
        <v>7851.05</v>
      </c>
      <c r="Q61" s="48"/>
      <c r="R61" s="48"/>
      <c r="S61" s="48">
        <v>341.35</v>
      </c>
    </row>
    <row r="62" spans="1:19" ht="148.5" customHeight="1">
      <c r="A62" s="52" t="s">
        <v>150</v>
      </c>
      <c r="B62" s="52"/>
      <c r="C62" s="52"/>
      <c r="D62" s="34" t="s">
        <v>25</v>
      </c>
      <c r="E62" s="42" t="s">
        <v>26</v>
      </c>
      <c r="F62" s="33" t="s">
        <v>151</v>
      </c>
      <c r="G62" s="34" t="s">
        <v>1</v>
      </c>
      <c r="H62" s="56"/>
      <c r="I62" s="35"/>
      <c r="J62" s="51"/>
      <c r="K62" s="34" t="s">
        <v>154</v>
      </c>
      <c r="L62" s="52"/>
      <c r="M62" s="60" t="s">
        <v>155</v>
      </c>
      <c r="N62" s="48">
        <f>O62+P62+Q62</f>
        <v>630000</v>
      </c>
      <c r="O62" s="48">
        <v>72000</v>
      </c>
      <c r="P62" s="48">
        <v>558000</v>
      </c>
      <c r="Q62" s="48"/>
      <c r="R62" s="48"/>
      <c r="S62" s="48">
        <v>36000</v>
      </c>
    </row>
    <row r="63" spans="1:256" s="71" customFormat="1" ht="102" customHeight="1">
      <c r="A63" s="61" t="s">
        <v>156</v>
      </c>
      <c r="B63" s="61"/>
      <c r="C63" s="61"/>
      <c r="D63" s="62" t="s">
        <v>25</v>
      </c>
      <c r="E63" s="63" t="s">
        <v>26</v>
      </c>
      <c r="F63" s="64" t="s">
        <v>157</v>
      </c>
      <c r="G63" s="62" t="s">
        <v>1</v>
      </c>
      <c r="H63" s="65"/>
      <c r="I63" s="66"/>
      <c r="J63" s="67"/>
      <c r="K63" s="62" t="s">
        <v>158</v>
      </c>
      <c r="L63" s="61"/>
      <c r="M63" s="61" t="s">
        <v>159</v>
      </c>
      <c r="N63" s="68">
        <v>5118.54</v>
      </c>
      <c r="O63" s="37"/>
      <c r="P63" s="68">
        <v>5118.54</v>
      </c>
      <c r="Q63" s="37"/>
      <c r="R63" s="37"/>
      <c r="S63" s="37"/>
      <c r="T63" s="69"/>
      <c r="U63" s="69"/>
      <c r="V63" s="69"/>
      <c r="W63" s="70"/>
      <c r="X63" s="70"/>
      <c r="Y63" s="70"/>
      <c r="Z63" s="70"/>
      <c r="AA63" s="70"/>
      <c r="AB63" s="70"/>
      <c r="AC63" s="70"/>
      <c r="HE63" s="72"/>
      <c r="HF63" s="72"/>
      <c r="HG63" s="72"/>
      <c r="HH63" s="72"/>
      <c r="HI63" s="72"/>
      <c r="HJ63" s="72"/>
      <c r="HK63" s="72"/>
      <c r="HL63" s="72"/>
      <c r="HM63" s="72"/>
      <c r="HN63" s="72"/>
      <c r="HO63" s="72"/>
      <c r="HP63" s="72"/>
      <c r="HQ63" s="72"/>
      <c r="HR63" s="72"/>
      <c r="HS63" s="72"/>
      <c r="HT63" s="72"/>
      <c r="HU63" s="72"/>
      <c r="HV63" s="72"/>
      <c r="HW63" s="72"/>
      <c r="HX63" s="72"/>
      <c r="HY63" s="72"/>
      <c r="HZ63" s="72"/>
      <c r="IA63" s="72"/>
      <c r="IB63" s="72"/>
      <c r="IC63" s="72"/>
      <c r="ID63" s="72"/>
      <c r="IE63" s="72"/>
      <c r="IF63" s="72"/>
      <c r="IG63" s="72"/>
      <c r="IH63" s="72"/>
      <c r="II63" s="72"/>
      <c r="IJ63" s="72"/>
      <c r="IK63" s="72"/>
      <c r="IL63" s="72"/>
      <c r="IM63" s="72"/>
      <c r="IN63" s="72"/>
      <c r="IO63" s="72"/>
      <c r="IP63" s="72"/>
      <c r="IQ63" s="72"/>
      <c r="IR63" s="72"/>
      <c r="IS63" s="72"/>
      <c r="IT63" s="72"/>
      <c r="IU63" s="72"/>
      <c r="IV63" s="72"/>
    </row>
    <row r="64" spans="1:256" s="71" customFormat="1" ht="104.25" customHeight="1">
      <c r="A64" s="61" t="s">
        <v>156</v>
      </c>
      <c r="B64" s="61"/>
      <c r="C64" s="61"/>
      <c r="D64" s="62" t="s">
        <v>25</v>
      </c>
      <c r="E64" s="63" t="s">
        <v>26</v>
      </c>
      <c r="F64" s="64" t="s">
        <v>157</v>
      </c>
      <c r="G64" s="62" t="s">
        <v>1</v>
      </c>
      <c r="H64" s="65"/>
      <c r="I64" s="66"/>
      <c r="J64" s="67"/>
      <c r="K64" s="62" t="s">
        <v>160</v>
      </c>
      <c r="L64" s="61"/>
      <c r="M64" s="61" t="s">
        <v>161</v>
      </c>
      <c r="N64" s="68">
        <v>57868.83</v>
      </c>
      <c r="O64" s="37"/>
      <c r="P64" s="68">
        <v>57868.83</v>
      </c>
      <c r="Q64" s="37"/>
      <c r="R64" s="37"/>
      <c r="S64" s="37"/>
      <c r="T64" s="69"/>
      <c r="U64" s="69"/>
      <c r="V64" s="69"/>
      <c r="W64" s="70"/>
      <c r="X64" s="70"/>
      <c r="Y64" s="70"/>
      <c r="Z64" s="70"/>
      <c r="AA64" s="70"/>
      <c r="AB64" s="70"/>
      <c r="AC64" s="70"/>
      <c r="HE64" s="72"/>
      <c r="HF64" s="72"/>
      <c r="HG64" s="72"/>
      <c r="HH64" s="72"/>
      <c r="HI64" s="72"/>
      <c r="HJ64" s="72"/>
      <c r="HK64" s="72"/>
      <c r="HL64" s="72"/>
      <c r="HM64" s="72"/>
      <c r="HN64" s="72"/>
      <c r="HO64" s="72"/>
      <c r="HP64" s="72"/>
      <c r="HQ64" s="72"/>
      <c r="HR64" s="72"/>
      <c r="HS64" s="72"/>
      <c r="HT64" s="72"/>
      <c r="HU64" s="72"/>
      <c r="HV64" s="72"/>
      <c r="HW64" s="72"/>
      <c r="HX64" s="72"/>
      <c r="HY64" s="72"/>
      <c r="HZ64" s="72"/>
      <c r="IA64" s="72"/>
      <c r="IB64" s="72"/>
      <c r="IC64" s="72"/>
      <c r="ID64" s="72"/>
      <c r="IE64" s="72"/>
      <c r="IF64" s="72"/>
      <c r="IG64" s="72"/>
      <c r="IH64" s="72"/>
      <c r="II64" s="72"/>
      <c r="IJ64" s="72"/>
      <c r="IK64" s="72"/>
      <c r="IL64" s="72"/>
      <c r="IM64" s="72"/>
      <c r="IN64" s="72"/>
      <c r="IO64" s="72"/>
      <c r="IP64" s="72"/>
      <c r="IQ64" s="72"/>
      <c r="IR64" s="72"/>
      <c r="IS64" s="72"/>
      <c r="IT64" s="72"/>
      <c r="IU64" s="72"/>
      <c r="IV64" s="72"/>
    </row>
    <row r="65" spans="1:256" s="71" customFormat="1" ht="111" customHeight="1">
      <c r="A65" s="61" t="s">
        <v>156</v>
      </c>
      <c r="B65" s="61"/>
      <c r="C65" s="61"/>
      <c r="D65" s="62" t="s">
        <v>25</v>
      </c>
      <c r="E65" s="63" t="s">
        <v>26</v>
      </c>
      <c r="F65" s="64" t="s">
        <v>157</v>
      </c>
      <c r="G65" s="62" t="s">
        <v>1</v>
      </c>
      <c r="H65" s="65"/>
      <c r="I65" s="66"/>
      <c r="J65" s="67"/>
      <c r="K65" s="62" t="s">
        <v>162</v>
      </c>
      <c r="L65" s="61"/>
      <c r="M65" s="61" t="s">
        <v>163</v>
      </c>
      <c r="N65" s="68">
        <v>26437.28</v>
      </c>
      <c r="O65" s="68">
        <v>26437.28</v>
      </c>
      <c r="P65" s="68"/>
      <c r="Q65" s="37"/>
      <c r="R65" s="37"/>
      <c r="S65" s="37"/>
      <c r="T65" s="69"/>
      <c r="U65" s="69"/>
      <c r="V65" s="69"/>
      <c r="W65" s="70"/>
      <c r="X65" s="70"/>
      <c r="Y65" s="70"/>
      <c r="Z65" s="70"/>
      <c r="AA65" s="70"/>
      <c r="AB65" s="70"/>
      <c r="AC65" s="70"/>
      <c r="HE65" s="72"/>
      <c r="HF65" s="72"/>
      <c r="HG65" s="72"/>
      <c r="HH65" s="72"/>
      <c r="HI65" s="72"/>
      <c r="HJ65" s="72"/>
      <c r="HK65" s="72"/>
      <c r="HL65" s="72"/>
      <c r="HM65" s="72"/>
      <c r="HN65" s="72"/>
      <c r="HO65" s="72"/>
      <c r="HP65" s="72"/>
      <c r="HQ65" s="72"/>
      <c r="HR65" s="72"/>
      <c r="HS65" s="72"/>
      <c r="HT65" s="72"/>
      <c r="HU65" s="72"/>
      <c r="HV65" s="72"/>
      <c r="HW65" s="72"/>
      <c r="HX65" s="72"/>
      <c r="HY65" s="72"/>
      <c r="HZ65" s="72"/>
      <c r="IA65" s="72"/>
      <c r="IB65" s="72"/>
      <c r="IC65" s="72"/>
      <c r="ID65" s="72"/>
      <c r="IE65" s="72"/>
      <c r="IF65" s="72"/>
      <c r="IG65" s="72"/>
      <c r="IH65" s="72"/>
      <c r="II65" s="72"/>
      <c r="IJ65" s="72"/>
      <c r="IK65" s="72"/>
      <c r="IL65" s="72"/>
      <c r="IM65" s="72"/>
      <c r="IN65" s="72"/>
      <c r="IO65" s="72"/>
      <c r="IP65" s="72"/>
      <c r="IQ65" s="72"/>
      <c r="IR65" s="72"/>
      <c r="IS65" s="72"/>
      <c r="IT65" s="72"/>
      <c r="IU65" s="72"/>
      <c r="IV65" s="72"/>
    </row>
    <row r="66" spans="1:19" ht="103.5" customHeight="1">
      <c r="A66" s="52" t="s">
        <v>164</v>
      </c>
      <c r="B66" s="52"/>
      <c r="C66" s="52"/>
      <c r="D66" s="34" t="s">
        <v>25</v>
      </c>
      <c r="E66" s="42" t="s">
        <v>26</v>
      </c>
      <c r="F66" s="56" t="s">
        <v>129</v>
      </c>
      <c r="G66" s="34" t="s">
        <v>1</v>
      </c>
      <c r="H66" s="56"/>
      <c r="I66" s="35"/>
      <c r="J66" s="51"/>
      <c r="K66" s="57" t="s">
        <v>130</v>
      </c>
      <c r="L66" s="41"/>
      <c r="M66" s="41"/>
      <c r="O66" s="48"/>
      <c r="P66" s="47">
        <v>54500</v>
      </c>
      <c r="Q66" s="48"/>
      <c r="R66" s="48"/>
      <c r="S66" s="48"/>
    </row>
    <row r="67" spans="1:19" ht="114" customHeight="1">
      <c r="A67" s="52" t="s">
        <v>165</v>
      </c>
      <c r="B67" s="52"/>
      <c r="C67" s="52"/>
      <c r="D67" s="34" t="s">
        <v>25</v>
      </c>
      <c r="E67" s="56" t="s">
        <v>26</v>
      </c>
      <c r="F67" s="56" t="s">
        <v>166</v>
      </c>
      <c r="G67" s="34" t="s">
        <v>1</v>
      </c>
      <c r="H67" s="56"/>
      <c r="I67" s="35"/>
      <c r="J67" s="51"/>
      <c r="K67" s="34" t="s">
        <v>167</v>
      </c>
      <c r="L67" s="52"/>
      <c r="M67" s="35" t="s">
        <v>168</v>
      </c>
      <c r="N67" s="47">
        <v>17840</v>
      </c>
      <c r="O67" s="48"/>
      <c r="P67" s="48"/>
      <c r="Q67" s="48"/>
      <c r="R67" s="48"/>
      <c r="S67" s="48">
        <v>17840</v>
      </c>
    </row>
    <row r="68" spans="1:256" s="81" customFormat="1" ht="98.25" customHeight="1">
      <c r="A68" s="44"/>
      <c r="B68" s="73"/>
      <c r="C68" s="74"/>
      <c r="D68" s="31" t="s">
        <v>25</v>
      </c>
      <c r="E68" s="74" t="s">
        <v>26</v>
      </c>
      <c r="F68" s="75" t="s">
        <v>169</v>
      </c>
      <c r="G68" s="76" t="s">
        <v>1</v>
      </c>
      <c r="H68" s="74"/>
      <c r="I68" s="74"/>
      <c r="J68" s="73"/>
      <c r="K68" s="35" t="s">
        <v>170</v>
      </c>
      <c r="L68" s="77"/>
      <c r="M68" s="78" t="s">
        <v>171</v>
      </c>
      <c r="N68" s="47">
        <v>2737977.84</v>
      </c>
      <c r="O68" s="47">
        <v>1578440.77</v>
      </c>
      <c r="P68" s="47">
        <v>972409.6</v>
      </c>
      <c r="Q68" s="47">
        <v>141968.53</v>
      </c>
      <c r="R68" s="47"/>
      <c r="S68" s="47">
        <v>45158.94</v>
      </c>
      <c r="T68" s="79"/>
      <c r="U68" s="79"/>
      <c r="V68" s="79"/>
      <c r="W68" s="80"/>
      <c r="X68" s="80"/>
      <c r="Y68" s="80"/>
      <c r="Z68" s="80"/>
      <c r="AA68" s="80"/>
      <c r="AB68" s="80"/>
      <c r="AC68" s="80"/>
      <c r="HE68" s="82"/>
      <c r="HF68" s="82"/>
      <c r="HG68" s="82"/>
      <c r="HH68" s="82"/>
      <c r="HI68" s="82"/>
      <c r="HJ68" s="82"/>
      <c r="HK68" s="82"/>
      <c r="HL68" s="82"/>
      <c r="HM68" s="82"/>
      <c r="HN68" s="82"/>
      <c r="HO68" s="82"/>
      <c r="HP68" s="82"/>
      <c r="HQ68" s="82"/>
      <c r="HR68" s="82"/>
      <c r="HS68" s="82"/>
      <c r="HT68" s="82"/>
      <c r="HU68" s="82"/>
      <c r="HV68" s="82"/>
      <c r="HW68" s="82"/>
      <c r="HX68" s="82"/>
      <c r="HY68" s="82"/>
      <c r="HZ68" s="82"/>
      <c r="IA68" s="82"/>
      <c r="IB68" s="82"/>
      <c r="IC68" s="82"/>
      <c r="ID68" s="82"/>
      <c r="IE68" s="82"/>
      <c r="IF68" s="82"/>
      <c r="IG68" s="82"/>
      <c r="IH68" s="82"/>
      <c r="II68" s="82"/>
      <c r="IJ68" s="82"/>
      <c r="IK68" s="82"/>
      <c r="IL68" s="82"/>
      <c r="IM68" s="82"/>
      <c r="IN68" s="82"/>
      <c r="IO68" s="82"/>
      <c r="IP68" s="82"/>
      <c r="IQ68" s="82"/>
      <c r="IR68" s="82"/>
      <c r="IS68" s="82"/>
      <c r="IT68" s="82"/>
      <c r="IU68" s="82"/>
      <c r="IV68" s="82"/>
    </row>
    <row r="69" spans="1:256" s="81" customFormat="1" ht="98.25" customHeight="1">
      <c r="A69" s="44" t="s">
        <v>172</v>
      </c>
      <c r="B69" s="73"/>
      <c r="C69" s="76"/>
      <c r="D69" s="31" t="s">
        <v>25</v>
      </c>
      <c r="E69" s="74" t="s">
        <v>26</v>
      </c>
      <c r="F69" s="75" t="s">
        <v>173</v>
      </c>
      <c r="G69" s="76" t="s">
        <v>1</v>
      </c>
      <c r="H69" s="74"/>
      <c r="I69" s="74"/>
      <c r="J69" s="73"/>
      <c r="K69" s="31" t="s">
        <v>174</v>
      </c>
      <c r="L69" s="77"/>
      <c r="M69" s="78" t="s">
        <v>175</v>
      </c>
      <c r="N69" s="47">
        <v>677600</v>
      </c>
      <c r="O69" s="47">
        <v>334400</v>
      </c>
      <c r="P69" s="47">
        <v>212000</v>
      </c>
      <c r="Q69" s="47">
        <v>59700</v>
      </c>
      <c r="R69" s="47"/>
      <c r="S69" s="47">
        <v>71500</v>
      </c>
      <c r="T69" s="79"/>
      <c r="U69" s="79"/>
      <c r="V69" s="79"/>
      <c r="W69" s="80"/>
      <c r="X69" s="80"/>
      <c r="Y69" s="80"/>
      <c r="Z69" s="80"/>
      <c r="AA69" s="80"/>
      <c r="AB69" s="80"/>
      <c r="AC69" s="80"/>
      <c r="HE69" s="82"/>
      <c r="HF69" s="82"/>
      <c r="HG69" s="82"/>
      <c r="HH69" s="82"/>
      <c r="HI69" s="82"/>
      <c r="HJ69" s="82"/>
      <c r="HK69" s="82"/>
      <c r="HL69" s="82"/>
      <c r="HM69" s="82"/>
      <c r="HN69" s="82"/>
      <c r="HO69" s="82"/>
      <c r="HP69" s="82"/>
      <c r="HQ69" s="82"/>
      <c r="HR69" s="82"/>
      <c r="HS69" s="82"/>
      <c r="HT69" s="82"/>
      <c r="HU69" s="82"/>
      <c r="HV69" s="82"/>
      <c r="HW69" s="82"/>
      <c r="HX69" s="82"/>
      <c r="HY69" s="82"/>
      <c r="HZ69" s="82"/>
      <c r="IA69" s="82"/>
      <c r="IB69" s="82"/>
      <c r="IC69" s="82"/>
      <c r="ID69" s="82"/>
      <c r="IE69" s="82"/>
      <c r="IF69" s="82"/>
      <c r="IG69" s="82"/>
      <c r="IH69" s="82"/>
      <c r="II69" s="82"/>
      <c r="IJ69" s="82"/>
      <c r="IK69" s="82"/>
      <c r="IL69" s="82"/>
      <c r="IM69" s="82"/>
      <c r="IN69" s="82"/>
      <c r="IO69" s="82"/>
      <c r="IP69" s="82"/>
      <c r="IQ69" s="82"/>
      <c r="IR69" s="82"/>
      <c r="IS69" s="82"/>
      <c r="IT69" s="82"/>
      <c r="IU69" s="82"/>
      <c r="IV69" s="82"/>
    </row>
    <row r="70" spans="1:256" s="81" customFormat="1" ht="98.25" customHeight="1">
      <c r="A70" s="44" t="s">
        <v>172</v>
      </c>
      <c r="B70" s="73"/>
      <c r="C70" s="76"/>
      <c r="D70" s="31" t="s">
        <v>25</v>
      </c>
      <c r="E70" s="74" t="s">
        <v>26</v>
      </c>
      <c r="F70" s="75" t="s">
        <v>176</v>
      </c>
      <c r="G70" s="76" t="s">
        <v>1</v>
      </c>
      <c r="H70" s="74"/>
      <c r="I70" s="74"/>
      <c r="J70" s="73"/>
      <c r="K70" s="31" t="s">
        <v>177</v>
      </c>
      <c r="L70" s="77"/>
      <c r="M70" s="78" t="s">
        <v>178</v>
      </c>
      <c r="N70" s="47">
        <v>318907.74</v>
      </c>
      <c r="O70" s="47">
        <v>53041.09</v>
      </c>
      <c r="P70" s="47">
        <v>105643.84</v>
      </c>
      <c r="Q70" s="47">
        <v>102714.85</v>
      </c>
      <c r="R70" s="47"/>
      <c r="S70" s="47"/>
      <c r="T70" s="79"/>
      <c r="U70" s="79"/>
      <c r="V70" s="79"/>
      <c r="W70" s="80"/>
      <c r="X70" s="80"/>
      <c r="Y70" s="80"/>
      <c r="Z70" s="80"/>
      <c r="AA70" s="80"/>
      <c r="AB70" s="80"/>
      <c r="AC70" s="80"/>
      <c r="HE70" s="82"/>
      <c r="HF70" s="82"/>
      <c r="HG70" s="82"/>
      <c r="HH70" s="82"/>
      <c r="HI70" s="82"/>
      <c r="HJ70" s="82"/>
      <c r="HK70" s="82"/>
      <c r="HL70" s="82"/>
      <c r="HM70" s="82"/>
      <c r="HN70" s="82"/>
      <c r="HO70" s="82"/>
      <c r="HP70" s="82"/>
      <c r="HQ70" s="82"/>
      <c r="HR70" s="82"/>
      <c r="HS70" s="82"/>
      <c r="HT70" s="82"/>
      <c r="HU70" s="82"/>
      <c r="HV70" s="82"/>
      <c r="HW70" s="82"/>
      <c r="HX70" s="82"/>
      <c r="HY70" s="82"/>
      <c r="HZ70" s="82"/>
      <c r="IA70" s="82"/>
      <c r="IB70" s="82"/>
      <c r="IC70" s="82"/>
      <c r="ID70" s="82"/>
      <c r="IE70" s="82"/>
      <c r="IF70" s="82"/>
      <c r="IG70" s="82"/>
      <c r="IH70" s="82"/>
      <c r="II70" s="82"/>
      <c r="IJ70" s="82"/>
      <c r="IK70" s="82"/>
      <c r="IL70" s="82"/>
      <c r="IM70" s="82"/>
      <c r="IN70" s="82"/>
      <c r="IO70" s="82"/>
      <c r="IP70" s="82"/>
      <c r="IQ70" s="82"/>
      <c r="IR70" s="82"/>
      <c r="IS70" s="82"/>
      <c r="IT70" s="82"/>
      <c r="IU70" s="82"/>
      <c r="IV70" s="82"/>
    </row>
    <row r="71" spans="1:256" s="81" customFormat="1" ht="61.5">
      <c r="A71" s="44" t="s">
        <v>179</v>
      </c>
      <c r="B71" s="73"/>
      <c r="C71" s="74"/>
      <c r="D71" s="76" t="s">
        <v>25</v>
      </c>
      <c r="E71" s="74" t="s">
        <v>26</v>
      </c>
      <c r="F71" s="75" t="s">
        <v>180</v>
      </c>
      <c r="G71" s="76" t="s">
        <v>1</v>
      </c>
      <c r="H71" s="74"/>
      <c r="I71" s="74"/>
      <c r="J71" s="73"/>
      <c r="K71" s="35" t="s">
        <v>181</v>
      </c>
      <c r="L71" s="77"/>
      <c r="M71" s="78" t="s">
        <v>182</v>
      </c>
      <c r="N71" s="83">
        <v>13414.33</v>
      </c>
      <c r="O71" s="83">
        <v>13414.33</v>
      </c>
      <c r="P71" s="84"/>
      <c r="Q71" s="85"/>
      <c r="R71" s="85"/>
      <c r="S71" s="85"/>
      <c r="T71" s="79"/>
      <c r="U71" s="79"/>
      <c r="V71" s="79"/>
      <c r="W71" s="80"/>
      <c r="X71" s="80"/>
      <c r="Y71" s="80"/>
      <c r="Z71" s="80"/>
      <c r="AA71" s="80"/>
      <c r="AB71" s="80"/>
      <c r="AC71" s="80"/>
      <c r="HE71" s="82"/>
      <c r="HF71" s="82"/>
      <c r="HG71" s="82"/>
      <c r="HH71" s="82"/>
      <c r="HI71" s="82"/>
      <c r="HJ71" s="82"/>
      <c r="HK71" s="82"/>
      <c r="HL71" s="82"/>
      <c r="HM71" s="82"/>
      <c r="HN71" s="82"/>
      <c r="HO71" s="82"/>
      <c r="HP71" s="82"/>
      <c r="HQ71" s="82"/>
      <c r="HR71" s="82"/>
      <c r="HS71" s="82"/>
      <c r="HT71" s="82"/>
      <c r="HU71" s="82"/>
      <c r="HV71" s="82"/>
      <c r="HW71" s="82"/>
      <c r="HX71" s="82"/>
      <c r="HY71" s="82"/>
      <c r="HZ71" s="82"/>
      <c r="IA71" s="82"/>
      <c r="IB71" s="82"/>
      <c r="IC71" s="82"/>
      <c r="ID71" s="82"/>
      <c r="IE71" s="82"/>
      <c r="IF71" s="82"/>
      <c r="IG71" s="82"/>
      <c r="IH71" s="82"/>
      <c r="II71" s="82"/>
      <c r="IJ71" s="82"/>
      <c r="IK71" s="82"/>
      <c r="IL71" s="82"/>
      <c r="IM71" s="82"/>
      <c r="IN71" s="82"/>
      <c r="IO71" s="82"/>
      <c r="IP71" s="82"/>
      <c r="IQ71" s="82"/>
      <c r="IR71" s="82"/>
      <c r="IS71" s="82"/>
      <c r="IT71" s="82"/>
      <c r="IU71" s="82"/>
      <c r="IV71" s="82"/>
    </row>
    <row r="72" spans="1:19" ht="75.75" customHeight="1">
      <c r="A72" s="52" t="s">
        <v>185</v>
      </c>
      <c r="B72" s="52"/>
      <c r="C72" s="52"/>
      <c r="D72" s="34" t="s">
        <v>25</v>
      </c>
      <c r="E72" s="42" t="s">
        <v>26</v>
      </c>
      <c r="F72" s="56" t="s">
        <v>186</v>
      </c>
      <c r="G72" s="34" t="s">
        <v>1</v>
      </c>
      <c r="H72" s="56"/>
      <c r="I72" s="35"/>
      <c r="J72" s="51"/>
      <c r="K72" s="34" t="s">
        <v>187</v>
      </c>
      <c r="L72" s="52"/>
      <c r="M72" s="35" t="s">
        <v>188</v>
      </c>
      <c r="N72" s="48">
        <v>106802.4</v>
      </c>
      <c r="O72" s="48">
        <v>96626.4</v>
      </c>
      <c r="P72" s="48"/>
      <c r="Q72" s="48"/>
      <c r="R72" s="48"/>
      <c r="S72" s="48">
        <v>10176</v>
      </c>
    </row>
    <row r="73" spans="1:19" ht="63" customHeight="1">
      <c r="A73" s="52" t="s">
        <v>189</v>
      </c>
      <c r="B73" s="41"/>
      <c r="C73" s="41"/>
      <c r="D73" s="34" t="s">
        <v>25</v>
      </c>
      <c r="E73" s="42" t="s">
        <v>26</v>
      </c>
      <c r="F73" s="38" t="s">
        <v>190</v>
      </c>
      <c r="G73" s="31" t="s">
        <v>1</v>
      </c>
      <c r="H73" s="43"/>
      <c r="I73" s="44"/>
      <c r="J73" s="40"/>
      <c r="K73" s="45" t="s">
        <v>92</v>
      </c>
      <c r="L73" s="46"/>
      <c r="M73" s="41" t="s">
        <v>93</v>
      </c>
      <c r="N73" s="47">
        <v>137670</v>
      </c>
      <c r="O73" s="48">
        <v>112125</v>
      </c>
      <c r="P73" s="48">
        <v>0</v>
      </c>
      <c r="Q73" s="48">
        <v>682.5</v>
      </c>
      <c r="R73" s="48">
        <v>0</v>
      </c>
      <c r="S73" s="48">
        <v>24862.5</v>
      </c>
    </row>
    <row r="74" spans="1:19" ht="63" customHeight="1">
      <c r="A74" s="52" t="s">
        <v>189</v>
      </c>
      <c r="B74" s="41"/>
      <c r="C74" s="41"/>
      <c r="D74" s="34" t="s">
        <v>25</v>
      </c>
      <c r="E74" s="42" t="s">
        <v>26</v>
      </c>
      <c r="F74" s="38" t="s">
        <v>191</v>
      </c>
      <c r="G74" s="31" t="s">
        <v>1</v>
      </c>
      <c r="H74" s="43"/>
      <c r="I74" s="44"/>
      <c r="J74" s="40"/>
      <c r="K74" s="45" t="s">
        <v>78</v>
      </c>
      <c r="L74" s="46"/>
      <c r="M74" s="41" t="s">
        <v>192</v>
      </c>
      <c r="N74" s="47">
        <v>450</v>
      </c>
      <c r="O74" s="48">
        <v>450</v>
      </c>
      <c r="P74" s="48">
        <v>0</v>
      </c>
      <c r="Q74" s="48">
        <v>0</v>
      </c>
      <c r="R74" s="48">
        <v>0</v>
      </c>
      <c r="S74" s="48">
        <v>0</v>
      </c>
    </row>
    <row r="75" spans="1:19" ht="63" customHeight="1">
      <c r="A75" s="52" t="s">
        <v>189</v>
      </c>
      <c r="B75" s="41"/>
      <c r="C75" s="41"/>
      <c r="D75" s="34" t="s">
        <v>25</v>
      </c>
      <c r="E75" s="42" t="s">
        <v>26</v>
      </c>
      <c r="F75" s="38" t="s">
        <v>193</v>
      </c>
      <c r="G75" s="31" t="s">
        <v>1</v>
      </c>
      <c r="H75" s="43"/>
      <c r="I75" s="44"/>
      <c r="J75" s="40"/>
      <c r="K75" s="45" t="s">
        <v>92</v>
      </c>
      <c r="L75" s="46"/>
      <c r="M75" s="41" t="s">
        <v>93</v>
      </c>
      <c r="N75" s="47">
        <v>4704</v>
      </c>
      <c r="O75" s="48">
        <v>4410</v>
      </c>
      <c r="P75" s="48">
        <v>294</v>
      </c>
      <c r="Q75" s="48">
        <v>0</v>
      </c>
      <c r="R75" s="48">
        <v>0</v>
      </c>
      <c r="S75" s="48">
        <v>0</v>
      </c>
    </row>
    <row r="76" spans="1:19" ht="63" customHeight="1">
      <c r="A76" s="52" t="s">
        <v>189</v>
      </c>
      <c r="B76" s="41"/>
      <c r="C76" s="41"/>
      <c r="D76" s="34" t="s">
        <v>25</v>
      </c>
      <c r="E76" s="42" t="s">
        <v>26</v>
      </c>
      <c r="F76" s="38" t="s">
        <v>194</v>
      </c>
      <c r="G76" s="31" t="s">
        <v>1</v>
      </c>
      <c r="H76" s="43"/>
      <c r="I76" s="44"/>
      <c r="J76" s="40"/>
      <c r="K76" s="45" t="s">
        <v>92</v>
      </c>
      <c r="L76" s="46"/>
      <c r="M76" s="41" t="s">
        <v>93</v>
      </c>
      <c r="N76" s="47">
        <v>4752</v>
      </c>
      <c r="O76" s="48">
        <v>0</v>
      </c>
      <c r="P76" s="48">
        <v>2430</v>
      </c>
      <c r="Q76" s="48">
        <v>1350</v>
      </c>
      <c r="R76" s="48">
        <v>0</v>
      </c>
      <c r="S76" s="48">
        <v>972</v>
      </c>
    </row>
    <row r="77" spans="1:19" ht="81" customHeight="1">
      <c r="A77" s="52" t="s">
        <v>195</v>
      </c>
      <c r="B77" s="52"/>
      <c r="C77" s="52"/>
      <c r="D77" s="34" t="s">
        <v>25</v>
      </c>
      <c r="E77" s="42" t="s">
        <v>26</v>
      </c>
      <c r="F77" s="33" t="s">
        <v>196</v>
      </c>
      <c r="G77" s="34" t="s">
        <v>1</v>
      </c>
      <c r="H77" s="56"/>
      <c r="I77" s="35"/>
      <c r="J77" s="51"/>
      <c r="K77" s="34" t="s">
        <v>158</v>
      </c>
      <c r="L77" s="52"/>
      <c r="M77" s="61" t="s">
        <v>159</v>
      </c>
      <c r="N77" s="48">
        <v>136.68</v>
      </c>
      <c r="O77" s="48"/>
      <c r="P77" s="48">
        <v>136.68</v>
      </c>
      <c r="Q77" s="48"/>
      <c r="R77" s="48"/>
      <c r="S77" s="48"/>
    </row>
    <row r="78" spans="1:19" ht="81" customHeight="1">
      <c r="A78" s="52" t="s">
        <v>195</v>
      </c>
      <c r="B78" s="52"/>
      <c r="C78" s="52"/>
      <c r="D78" s="34" t="s">
        <v>25</v>
      </c>
      <c r="E78" s="42" t="s">
        <v>26</v>
      </c>
      <c r="F78" s="33" t="s">
        <v>196</v>
      </c>
      <c r="G78" s="34" t="s">
        <v>1</v>
      </c>
      <c r="H78" s="56"/>
      <c r="I78" s="35"/>
      <c r="J78" s="51"/>
      <c r="K78" s="34" t="s">
        <v>197</v>
      </c>
      <c r="L78" s="52"/>
      <c r="M78" s="61" t="s">
        <v>198</v>
      </c>
      <c r="N78" s="48">
        <v>115536</v>
      </c>
      <c r="O78" s="48"/>
      <c r="P78" s="48">
        <v>115536</v>
      </c>
      <c r="Q78" s="48"/>
      <c r="R78" s="48"/>
      <c r="S78" s="48"/>
    </row>
    <row r="79" spans="1:19" ht="81" customHeight="1">
      <c r="A79" s="52" t="s">
        <v>195</v>
      </c>
      <c r="B79" s="52"/>
      <c r="C79" s="52"/>
      <c r="D79" s="34" t="s">
        <v>25</v>
      </c>
      <c r="E79" s="42" t="s">
        <v>26</v>
      </c>
      <c r="F79" s="33" t="s">
        <v>196</v>
      </c>
      <c r="G79" s="34" t="s">
        <v>1</v>
      </c>
      <c r="H79" s="56"/>
      <c r="I79" s="35"/>
      <c r="J79" s="51"/>
      <c r="K79" s="34" t="s">
        <v>199</v>
      </c>
      <c r="L79" s="52"/>
      <c r="M79" s="61" t="s">
        <v>200</v>
      </c>
      <c r="N79" s="48">
        <v>642485.93</v>
      </c>
      <c r="O79" s="48"/>
      <c r="P79" s="48">
        <v>642485.93</v>
      </c>
      <c r="Q79" s="48"/>
      <c r="R79" s="48"/>
      <c r="S79" s="48"/>
    </row>
    <row r="80" spans="1:19" ht="81" customHeight="1">
      <c r="A80" s="52" t="s">
        <v>195</v>
      </c>
      <c r="B80" s="52"/>
      <c r="C80" s="52"/>
      <c r="D80" s="34" t="s">
        <v>25</v>
      </c>
      <c r="E80" s="42" t="s">
        <v>26</v>
      </c>
      <c r="F80" s="33" t="s">
        <v>196</v>
      </c>
      <c r="G80" s="34" t="s">
        <v>1</v>
      </c>
      <c r="H80" s="56"/>
      <c r="I80" s="35"/>
      <c r="J80" s="51"/>
      <c r="K80" s="34" t="s">
        <v>201</v>
      </c>
      <c r="L80" s="52"/>
      <c r="M80" s="61" t="s">
        <v>202</v>
      </c>
      <c r="N80" s="48">
        <v>155.12</v>
      </c>
      <c r="O80" s="48"/>
      <c r="P80" s="48">
        <v>155.12</v>
      </c>
      <c r="Q80" s="48"/>
      <c r="R80" s="48"/>
      <c r="S80" s="48"/>
    </row>
    <row r="81" spans="1:19" ht="81" customHeight="1">
      <c r="A81" s="52" t="s">
        <v>195</v>
      </c>
      <c r="B81" s="52"/>
      <c r="C81" s="52"/>
      <c r="D81" s="34" t="s">
        <v>25</v>
      </c>
      <c r="E81" s="42" t="s">
        <v>26</v>
      </c>
      <c r="F81" s="33" t="s">
        <v>196</v>
      </c>
      <c r="G81" s="34" t="s">
        <v>1</v>
      </c>
      <c r="H81" s="56"/>
      <c r="I81" s="35"/>
      <c r="J81" s="51"/>
      <c r="K81" s="34" t="s">
        <v>203</v>
      </c>
      <c r="L81" s="52"/>
      <c r="M81" s="61" t="s">
        <v>204</v>
      </c>
      <c r="N81" s="48">
        <v>1582.7</v>
      </c>
      <c r="O81" s="48"/>
      <c r="P81" s="48">
        <v>1582.7</v>
      </c>
      <c r="Q81" s="48"/>
      <c r="R81" s="48"/>
      <c r="S81" s="48"/>
    </row>
    <row r="82" spans="1:19" ht="81" customHeight="1">
      <c r="A82" s="52" t="s">
        <v>195</v>
      </c>
      <c r="B82" s="52"/>
      <c r="C82" s="52"/>
      <c r="D82" s="34" t="s">
        <v>25</v>
      </c>
      <c r="E82" s="42" t="s">
        <v>26</v>
      </c>
      <c r="F82" s="33" t="s">
        <v>196</v>
      </c>
      <c r="G82" s="34" t="s">
        <v>1</v>
      </c>
      <c r="H82" s="56"/>
      <c r="I82" s="35"/>
      <c r="J82" s="51"/>
      <c r="K82" s="34" t="s">
        <v>205</v>
      </c>
      <c r="L82" s="52"/>
      <c r="M82" s="61" t="s">
        <v>183</v>
      </c>
      <c r="N82" s="48">
        <v>5819.1</v>
      </c>
      <c r="O82" s="48"/>
      <c r="P82" s="48">
        <v>5819.1</v>
      </c>
      <c r="Q82" s="48"/>
      <c r="R82" s="48"/>
      <c r="S82" s="48"/>
    </row>
    <row r="83" spans="1:19" ht="81" customHeight="1">
      <c r="A83" s="52" t="s">
        <v>195</v>
      </c>
      <c r="B83" s="52"/>
      <c r="C83" s="52"/>
      <c r="D83" s="34" t="s">
        <v>25</v>
      </c>
      <c r="E83" s="42" t="s">
        <v>26</v>
      </c>
      <c r="F83" s="33" t="s">
        <v>196</v>
      </c>
      <c r="G83" s="34" t="s">
        <v>1</v>
      </c>
      <c r="H83" s="56"/>
      <c r="I83" s="35"/>
      <c r="J83" s="51"/>
      <c r="K83" s="34" t="s">
        <v>206</v>
      </c>
      <c r="L83" s="52"/>
      <c r="M83" s="61" t="s">
        <v>207</v>
      </c>
      <c r="N83" s="48">
        <v>81200</v>
      </c>
      <c r="O83" s="48"/>
      <c r="P83" s="48">
        <v>81200</v>
      </c>
      <c r="Q83" s="48"/>
      <c r="R83" s="48"/>
      <c r="S83" s="48"/>
    </row>
    <row r="84" spans="1:19" ht="81" customHeight="1">
      <c r="A84" s="52" t="s">
        <v>195</v>
      </c>
      <c r="B84" s="52"/>
      <c r="C84" s="52"/>
      <c r="D84" s="34" t="s">
        <v>25</v>
      </c>
      <c r="E84" s="42" t="s">
        <v>26</v>
      </c>
      <c r="F84" s="33" t="s">
        <v>196</v>
      </c>
      <c r="G84" s="34" t="s">
        <v>1</v>
      </c>
      <c r="H84" s="56"/>
      <c r="I84" s="35"/>
      <c r="J84" s="51"/>
      <c r="K84" s="34" t="s">
        <v>208</v>
      </c>
      <c r="L84" s="52"/>
      <c r="M84" s="61" t="s">
        <v>103</v>
      </c>
      <c r="N84" s="48">
        <v>143550</v>
      </c>
      <c r="O84" s="48"/>
      <c r="P84" s="48">
        <v>143550</v>
      </c>
      <c r="Q84" s="48"/>
      <c r="R84" s="48"/>
      <c r="S84" s="48"/>
    </row>
    <row r="85" spans="1:19" ht="93" customHeight="1">
      <c r="A85" s="34" t="s">
        <v>209</v>
      </c>
      <c r="B85" s="52"/>
      <c r="C85" s="31"/>
      <c r="D85" s="34" t="s">
        <v>25</v>
      </c>
      <c r="E85" s="74" t="s">
        <v>26</v>
      </c>
      <c r="F85" s="33" t="s">
        <v>210</v>
      </c>
      <c r="G85" s="34" t="s">
        <v>1</v>
      </c>
      <c r="H85" s="56"/>
      <c r="I85" s="35"/>
      <c r="J85" s="51"/>
      <c r="K85" s="34" t="s">
        <v>211</v>
      </c>
      <c r="L85" s="52"/>
      <c r="M85" s="35" t="s">
        <v>119</v>
      </c>
      <c r="N85" s="48">
        <v>492950.11</v>
      </c>
      <c r="O85" s="48">
        <v>323400</v>
      </c>
      <c r="P85" s="48">
        <v>331737</v>
      </c>
      <c r="Q85" s="48">
        <v>44283.76</v>
      </c>
      <c r="R85" s="48">
        <v>6475.35</v>
      </c>
      <c r="S85" s="48">
        <v>244830</v>
      </c>
    </row>
    <row r="86" spans="1:20" ht="77.25">
      <c r="A86" s="41" t="s">
        <v>209</v>
      </c>
      <c r="B86" s="41"/>
      <c r="C86" s="31"/>
      <c r="D86" s="34" t="s">
        <v>25</v>
      </c>
      <c r="E86" s="78" t="s">
        <v>26</v>
      </c>
      <c r="F86" s="33" t="s">
        <v>210</v>
      </c>
      <c r="G86" s="34" t="s">
        <v>1</v>
      </c>
      <c r="H86" s="86"/>
      <c r="I86" s="41"/>
      <c r="J86" s="41"/>
      <c r="K86" s="34" t="s">
        <v>211</v>
      </c>
      <c r="L86" s="41"/>
      <c r="M86" s="35" t="s">
        <v>119</v>
      </c>
      <c r="N86" s="47">
        <v>715417.2</v>
      </c>
      <c r="O86" s="53">
        <v>676500</v>
      </c>
      <c r="P86" s="36">
        <v>155646</v>
      </c>
      <c r="Q86" s="53">
        <v>34046.4</v>
      </c>
      <c r="R86" s="53">
        <v>4870.8</v>
      </c>
      <c r="S86" s="53"/>
      <c r="T86" s="9" t="s">
        <v>4</v>
      </c>
    </row>
    <row r="87" spans="1:20" ht="77.25">
      <c r="A87" s="41" t="s">
        <v>209</v>
      </c>
      <c r="B87" s="41"/>
      <c r="C87" s="31"/>
      <c r="D87" s="34" t="s">
        <v>25</v>
      </c>
      <c r="E87" s="74" t="s">
        <v>26</v>
      </c>
      <c r="F87" s="33" t="s">
        <v>210</v>
      </c>
      <c r="G87" s="34" t="s">
        <v>1</v>
      </c>
      <c r="H87" s="41"/>
      <c r="I87" s="41"/>
      <c r="J87" s="41"/>
      <c r="K87" s="34" t="s">
        <v>211</v>
      </c>
      <c r="L87" s="41"/>
      <c r="M87" s="35" t="s">
        <v>119</v>
      </c>
      <c r="N87" s="48">
        <v>6525.75</v>
      </c>
      <c r="O87" s="48">
        <v>390</v>
      </c>
      <c r="P87" s="48">
        <v>30729</v>
      </c>
      <c r="Q87" s="48" t="s">
        <v>4</v>
      </c>
      <c r="R87" s="48"/>
      <c r="S87" s="48"/>
      <c r="T87" s="9" t="s">
        <v>4</v>
      </c>
    </row>
    <row r="88" spans="1:20" ht="74.25" customHeight="1">
      <c r="A88" s="34" t="s">
        <v>209</v>
      </c>
      <c r="B88" s="52"/>
      <c r="C88" s="31"/>
      <c r="D88" s="34" t="s">
        <v>25</v>
      </c>
      <c r="E88" s="42" t="s">
        <v>26</v>
      </c>
      <c r="F88" s="33" t="s">
        <v>210</v>
      </c>
      <c r="G88" s="34" t="s">
        <v>1</v>
      </c>
      <c r="H88" s="56"/>
      <c r="I88" s="35"/>
      <c r="J88" s="51"/>
      <c r="K88" s="34" t="s">
        <v>211</v>
      </c>
      <c r="L88" s="52"/>
      <c r="M88" s="35" t="s">
        <v>119</v>
      </c>
      <c r="N88" s="48">
        <v>3135</v>
      </c>
      <c r="O88" s="48">
        <v>1710</v>
      </c>
      <c r="P88" s="48">
        <v>1425</v>
      </c>
      <c r="Q88" s="48" t="s">
        <v>4</v>
      </c>
      <c r="R88" s="48"/>
      <c r="S88" s="48"/>
      <c r="T88" s="9" t="s">
        <v>4</v>
      </c>
    </row>
    <row r="89" spans="1:19" ht="61.5">
      <c r="A89" s="52" t="s">
        <v>212</v>
      </c>
      <c r="B89" s="52"/>
      <c r="C89" s="52"/>
      <c r="D89" s="87" t="s">
        <v>25</v>
      </c>
      <c r="E89" s="88" t="s">
        <v>26</v>
      </c>
      <c r="F89" s="89" t="s">
        <v>213</v>
      </c>
      <c r="G89" s="34" t="s">
        <v>1</v>
      </c>
      <c r="H89" s="56"/>
      <c r="I89" s="35"/>
      <c r="J89" s="51"/>
      <c r="K89" s="34" t="s">
        <v>214</v>
      </c>
      <c r="L89" s="52"/>
      <c r="M89" s="35" t="s">
        <v>178</v>
      </c>
      <c r="N89" s="47">
        <v>31947.05</v>
      </c>
      <c r="O89" s="48"/>
      <c r="P89" s="48"/>
      <c r="Q89" s="48"/>
      <c r="R89" s="48"/>
      <c r="S89" s="48">
        <v>31947.05</v>
      </c>
    </row>
    <row r="90" spans="1:19" ht="61.5">
      <c r="A90" s="61" t="s">
        <v>215</v>
      </c>
      <c r="B90" s="52"/>
      <c r="C90" s="52"/>
      <c r="D90" s="90" t="s">
        <v>25</v>
      </c>
      <c r="E90" s="91" t="s">
        <v>26</v>
      </c>
      <c r="F90" s="38" t="s">
        <v>216</v>
      </c>
      <c r="G90" s="34" t="s">
        <v>1</v>
      </c>
      <c r="H90" s="56"/>
      <c r="I90" s="35"/>
      <c r="J90" s="51"/>
      <c r="K90" s="52" t="s">
        <v>217</v>
      </c>
      <c r="L90" s="52"/>
      <c r="M90" s="41" t="s">
        <v>41</v>
      </c>
      <c r="N90" s="47">
        <v>63225</v>
      </c>
      <c r="O90" s="48">
        <v>63225</v>
      </c>
      <c r="P90" s="48"/>
      <c r="Q90" s="48"/>
      <c r="R90" s="48"/>
      <c r="S90" s="48"/>
    </row>
    <row r="91" spans="1:19" ht="77.25" customHeight="1">
      <c r="A91" s="61" t="s">
        <v>215</v>
      </c>
      <c r="B91" s="41"/>
      <c r="C91" s="41"/>
      <c r="D91" s="34" t="s">
        <v>25</v>
      </c>
      <c r="E91" s="74" t="s">
        <v>26</v>
      </c>
      <c r="F91" s="38" t="s">
        <v>218</v>
      </c>
      <c r="G91" s="34" t="s">
        <v>1</v>
      </c>
      <c r="H91" s="92"/>
      <c r="I91" s="44"/>
      <c r="J91" s="40"/>
      <c r="K91" s="58" t="s">
        <v>219</v>
      </c>
      <c r="L91" s="41"/>
      <c r="M91" s="44" t="s">
        <v>220</v>
      </c>
      <c r="N91" s="47">
        <v>32985.4</v>
      </c>
      <c r="O91" s="48">
        <v>32985.4</v>
      </c>
      <c r="P91" s="48"/>
      <c r="Q91" s="48"/>
      <c r="R91" s="48"/>
      <c r="S91" s="48"/>
    </row>
    <row r="92" spans="1:256" s="97" customFormat="1" ht="71.25" customHeight="1">
      <c r="A92" s="61" t="s">
        <v>215</v>
      </c>
      <c r="B92" s="41"/>
      <c r="C92" s="41"/>
      <c r="D92" s="87" t="s">
        <v>25</v>
      </c>
      <c r="E92" s="93" t="s">
        <v>26</v>
      </c>
      <c r="F92" s="38" t="s">
        <v>221</v>
      </c>
      <c r="G92" s="34" t="s">
        <v>1</v>
      </c>
      <c r="H92" s="94"/>
      <c r="I92" s="41"/>
      <c r="J92" s="95"/>
      <c r="K92" s="96" t="s">
        <v>222</v>
      </c>
      <c r="L92" s="41"/>
      <c r="M92" s="41" t="s">
        <v>223</v>
      </c>
      <c r="N92" s="47">
        <v>4015.52</v>
      </c>
      <c r="O92" s="48">
        <v>4015.52</v>
      </c>
      <c r="P92" s="48"/>
      <c r="Q92" s="48"/>
      <c r="R92" s="48"/>
      <c r="S92" s="48"/>
      <c r="T92" s="9"/>
      <c r="U92" s="9"/>
      <c r="V92" s="9"/>
      <c r="W92" s="10"/>
      <c r="X92" s="10"/>
      <c r="Y92" s="10"/>
      <c r="Z92" s="10"/>
      <c r="AA92" s="10"/>
      <c r="AB92" s="10"/>
      <c r="AC92" s="10"/>
      <c r="HE92" s="98"/>
      <c r="HF92" s="98"/>
      <c r="HG92" s="98"/>
      <c r="HH92" s="98"/>
      <c r="HI92" s="98"/>
      <c r="HJ92" s="98"/>
      <c r="HK92" s="98"/>
      <c r="HL92" s="98"/>
      <c r="HM92" s="98"/>
      <c r="HN92" s="98"/>
      <c r="HO92" s="98"/>
      <c r="HP92" s="98"/>
      <c r="HQ92" s="98"/>
      <c r="HR92" s="98"/>
      <c r="HS92" s="98"/>
      <c r="HT92" s="98"/>
      <c r="HU92" s="98"/>
      <c r="HV92" s="98"/>
      <c r="HW92" s="98"/>
      <c r="HX92" s="98"/>
      <c r="HY92" s="98"/>
      <c r="HZ92" s="98"/>
      <c r="IA92" s="98"/>
      <c r="IB92" s="98"/>
      <c r="IC92" s="98"/>
      <c r="ID92" s="98"/>
      <c r="IE92" s="98"/>
      <c r="IF92" s="98"/>
      <c r="IG92" s="98"/>
      <c r="IH92" s="98"/>
      <c r="II92" s="98"/>
      <c r="IJ92" s="98"/>
      <c r="IK92" s="98"/>
      <c r="IL92" s="98"/>
      <c r="IM92" s="98"/>
      <c r="IN92" s="98"/>
      <c r="IO92" s="98"/>
      <c r="IP92" s="98"/>
      <c r="IQ92" s="98"/>
      <c r="IR92" s="98"/>
      <c r="IS92" s="98"/>
      <c r="IT92" s="98"/>
      <c r="IU92" s="98"/>
      <c r="IV92" s="98"/>
    </row>
    <row r="93" spans="1:19" ht="61.5">
      <c r="A93" s="61" t="s">
        <v>215</v>
      </c>
      <c r="B93" s="52"/>
      <c r="C93" s="52"/>
      <c r="D93" s="90" t="s">
        <v>25</v>
      </c>
      <c r="E93" s="91" t="s">
        <v>26</v>
      </c>
      <c r="F93" s="38" t="s">
        <v>224</v>
      </c>
      <c r="G93" s="34" t="s">
        <v>1</v>
      </c>
      <c r="H93" s="56"/>
      <c r="I93" s="35"/>
      <c r="J93" s="51"/>
      <c r="K93" s="52" t="s">
        <v>225</v>
      </c>
      <c r="L93" s="52"/>
      <c r="M93" s="41" t="s">
        <v>109</v>
      </c>
      <c r="N93" s="47">
        <v>72374.82</v>
      </c>
      <c r="O93" s="47">
        <v>72374.82</v>
      </c>
      <c r="P93" s="48"/>
      <c r="Q93" s="48"/>
      <c r="R93" s="48"/>
      <c r="S93" s="48"/>
    </row>
    <row r="94" spans="1:19" ht="61.5">
      <c r="A94" s="41" t="s">
        <v>226</v>
      </c>
      <c r="B94" s="41"/>
      <c r="C94" s="41"/>
      <c r="D94" s="99" t="s">
        <v>25</v>
      </c>
      <c r="E94" s="100" t="s">
        <v>26</v>
      </c>
      <c r="F94" s="38" t="s">
        <v>227</v>
      </c>
      <c r="G94" s="58" t="s">
        <v>1</v>
      </c>
      <c r="H94" s="92"/>
      <c r="I94" s="44"/>
      <c r="J94" s="40"/>
      <c r="K94" s="41" t="s">
        <v>36</v>
      </c>
      <c r="L94" s="41"/>
      <c r="M94" s="41" t="s">
        <v>228</v>
      </c>
      <c r="N94" s="36">
        <v>774960</v>
      </c>
      <c r="O94" s="36">
        <v>253800</v>
      </c>
      <c r="P94" s="48">
        <v>482400</v>
      </c>
      <c r="Q94" s="48"/>
      <c r="R94" s="48"/>
      <c r="S94" s="48">
        <v>38760</v>
      </c>
    </row>
    <row r="95" spans="1:19" ht="61.5">
      <c r="A95" s="41" t="s">
        <v>226</v>
      </c>
      <c r="B95" s="41"/>
      <c r="C95" s="41"/>
      <c r="D95" s="99" t="s">
        <v>25</v>
      </c>
      <c r="E95" s="100" t="s">
        <v>26</v>
      </c>
      <c r="F95" s="38" t="s">
        <v>227</v>
      </c>
      <c r="G95" s="58" t="s">
        <v>1</v>
      </c>
      <c r="H95" s="92"/>
      <c r="I95" s="44"/>
      <c r="J95" s="40"/>
      <c r="K95" s="41" t="s">
        <v>36</v>
      </c>
      <c r="L95" s="41"/>
      <c r="M95" s="41" t="s">
        <v>228</v>
      </c>
      <c r="N95" s="36">
        <v>2037840</v>
      </c>
      <c r="O95" s="36">
        <v>508560</v>
      </c>
      <c r="P95" s="48">
        <v>1371600</v>
      </c>
      <c r="Q95" s="48"/>
      <c r="R95" s="48"/>
      <c r="S95" s="48">
        <v>157680</v>
      </c>
    </row>
    <row r="96" spans="1:19" ht="61.5">
      <c r="A96" s="41" t="s">
        <v>226</v>
      </c>
      <c r="B96" s="41"/>
      <c r="C96" s="41"/>
      <c r="D96" s="99" t="s">
        <v>25</v>
      </c>
      <c r="E96" s="100" t="s">
        <v>26</v>
      </c>
      <c r="F96" s="38" t="s">
        <v>227</v>
      </c>
      <c r="G96" s="58" t="s">
        <v>1</v>
      </c>
      <c r="H96" s="92"/>
      <c r="I96" s="44"/>
      <c r="J96" s="40"/>
      <c r="K96" s="41" t="s">
        <v>229</v>
      </c>
      <c r="L96" s="41"/>
      <c r="M96" s="41" t="s">
        <v>103</v>
      </c>
      <c r="N96" s="36">
        <v>273001.44</v>
      </c>
      <c r="O96" s="36">
        <v>89520.48</v>
      </c>
      <c r="P96" s="48">
        <v>169200.72</v>
      </c>
      <c r="Q96" s="48"/>
      <c r="R96" s="48"/>
      <c r="S96" s="48">
        <v>14280.24</v>
      </c>
    </row>
    <row r="97" spans="1:19" ht="61.5">
      <c r="A97" s="41" t="s">
        <v>226</v>
      </c>
      <c r="B97" s="41"/>
      <c r="C97" s="41"/>
      <c r="D97" s="99" t="s">
        <v>25</v>
      </c>
      <c r="E97" s="100" t="s">
        <v>26</v>
      </c>
      <c r="F97" s="38" t="s">
        <v>227</v>
      </c>
      <c r="G97" s="58" t="s">
        <v>1</v>
      </c>
      <c r="H97" s="92"/>
      <c r="I97" s="44"/>
      <c r="J97" s="40"/>
      <c r="K97" s="41" t="s">
        <v>230</v>
      </c>
      <c r="L97" s="41"/>
      <c r="M97" s="41" t="s">
        <v>231</v>
      </c>
      <c r="N97" s="36">
        <v>587599.12</v>
      </c>
      <c r="O97" s="36">
        <v>215899.68</v>
      </c>
      <c r="P97" s="48">
        <v>588299.52</v>
      </c>
      <c r="Q97" s="48"/>
      <c r="R97" s="48"/>
      <c r="S97" s="48">
        <v>53399.92</v>
      </c>
    </row>
    <row r="98" spans="1:19" ht="57.75" customHeight="1">
      <c r="A98" s="61" t="s">
        <v>232</v>
      </c>
      <c r="B98" s="52"/>
      <c r="C98" s="52"/>
      <c r="D98" s="90" t="s">
        <v>25</v>
      </c>
      <c r="E98" s="91" t="s">
        <v>26</v>
      </c>
      <c r="F98" s="38" t="s">
        <v>233</v>
      </c>
      <c r="G98" s="34" t="s">
        <v>1</v>
      </c>
      <c r="H98" s="56"/>
      <c r="I98" s="35"/>
      <c r="J98" s="51"/>
      <c r="K98" s="52" t="s">
        <v>234</v>
      </c>
      <c r="L98" s="52"/>
      <c r="M98" s="41" t="s">
        <v>235</v>
      </c>
      <c r="N98" s="47">
        <v>114400</v>
      </c>
      <c r="O98" s="47"/>
      <c r="P98" s="48"/>
      <c r="Q98" s="48">
        <v>114400</v>
      </c>
      <c r="R98" s="48"/>
      <c r="S98" s="48"/>
    </row>
    <row r="99" spans="1:19" ht="72" customHeight="1">
      <c r="A99" s="61" t="s">
        <v>236</v>
      </c>
      <c r="B99" s="52"/>
      <c r="C99" s="52"/>
      <c r="D99" s="90" t="s">
        <v>25</v>
      </c>
      <c r="E99" s="91" t="s">
        <v>26</v>
      </c>
      <c r="F99" s="38" t="s">
        <v>237</v>
      </c>
      <c r="G99" s="34" t="s">
        <v>1</v>
      </c>
      <c r="H99" s="56"/>
      <c r="I99" s="35"/>
      <c r="J99" s="51"/>
      <c r="K99" s="52" t="s">
        <v>238</v>
      </c>
      <c r="L99" s="52" t="s">
        <v>239</v>
      </c>
      <c r="M99" s="101" t="s">
        <v>240</v>
      </c>
      <c r="N99" s="47">
        <v>24180</v>
      </c>
      <c r="O99" s="47"/>
      <c r="P99" s="48"/>
      <c r="Q99" s="48">
        <v>24180</v>
      </c>
      <c r="R99" s="48"/>
      <c r="S99" s="48"/>
    </row>
    <row r="100" spans="1:49" s="110" customFormat="1" ht="15">
      <c r="A100" s="101"/>
      <c r="B100" s="101"/>
      <c r="C100" s="101"/>
      <c r="D100" s="102"/>
      <c r="E100" s="103"/>
      <c r="F100" s="104"/>
      <c r="G100" s="104"/>
      <c r="H100" s="104"/>
      <c r="I100" s="105"/>
      <c r="J100" s="101"/>
      <c r="K100" s="104" t="s">
        <v>241</v>
      </c>
      <c r="L100" s="52" t="s">
        <v>242</v>
      </c>
      <c r="M100" s="101" t="s">
        <v>243</v>
      </c>
      <c r="N100" s="106">
        <f>SUM(O100:S100)</f>
        <v>0</v>
      </c>
      <c r="O100" s="107"/>
      <c r="P100" s="108"/>
      <c r="Q100" s="108"/>
      <c r="R100" s="108"/>
      <c r="S100" s="108"/>
      <c r="T100" s="104"/>
      <c r="U100" s="101"/>
      <c r="V100" s="109"/>
      <c r="Z100" s="109"/>
      <c r="AA100" s="109"/>
      <c r="AU100" s="111"/>
      <c r="AW100" s="112"/>
    </row>
    <row r="101" spans="1:49" s="110" customFormat="1" ht="15">
      <c r="A101" s="101"/>
      <c r="B101" s="101"/>
      <c r="C101" s="113"/>
      <c r="D101" s="114"/>
      <c r="E101" s="115"/>
      <c r="F101" s="104"/>
      <c r="G101" s="116"/>
      <c r="H101" s="104"/>
      <c r="I101" s="105"/>
      <c r="J101" s="101"/>
      <c r="K101" s="104" t="s">
        <v>244</v>
      </c>
      <c r="L101" s="52" t="s">
        <v>242</v>
      </c>
      <c r="M101" s="101" t="s">
        <v>245</v>
      </c>
      <c r="N101" s="106">
        <f>SUM(O101:S101)</f>
        <v>0</v>
      </c>
      <c r="O101" s="107"/>
      <c r="P101" s="108"/>
      <c r="Q101" s="108"/>
      <c r="R101" s="108"/>
      <c r="S101" s="108"/>
      <c r="T101" s="104"/>
      <c r="U101" s="101"/>
      <c r="V101" s="109"/>
      <c r="Z101" s="109"/>
      <c r="AA101" s="109"/>
      <c r="AU101" s="111"/>
      <c r="AW101" s="112"/>
    </row>
    <row r="102" spans="1:49" s="110" customFormat="1" ht="15">
      <c r="A102" s="101"/>
      <c r="B102" s="101"/>
      <c r="C102" s="101"/>
      <c r="D102" s="102"/>
      <c r="E102" s="103"/>
      <c r="F102" s="104"/>
      <c r="G102" s="104"/>
      <c r="H102" s="104"/>
      <c r="I102" s="105"/>
      <c r="J102" s="101"/>
      <c r="K102" s="104" t="s">
        <v>246</v>
      </c>
      <c r="L102" s="52" t="s">
        <v>242</v>
      </c>
      <c r="M102" s="101" t="s">
        <v>247</v>
      </c>
      <c r="N102" s="106">
        <f>SUM(O102:S102)</f>
        <v>0</v>
      </c>
      <c r="O102" s="107"/>
      <c r="P102" s="108"/>
      <c r="Q102" s="108"/>
      <c r="R102" s="108"/>
      <c r="S102" s="108"/>
      <c r="T102" s="104"/>
      <c r="U102" s="101"/>
      <c r="V102" s="109"/>
      <c r="Z102" s="109"/>
      <c r="AA102" s="109"/>
      <c r="AU102" s="111"/>
      <c r="AW102" s="112"/>
    </row>
    <row r="103" spans="1:49" s="110" customFormat="1" ht="15">
      <c r="A103" s="101"/>
      <c r="B103" s="101"/>
      <c r="C103" s="113"/>
      <c r="D103" s="102"/>
      <c r="E103" s="103"/>
      <c r="F103" s="104"/>
      <c r="G103" s="104"/>
      <c r="H103" s="104"/>
      <c r="I103" s="105"/>
      <c r="J103" s="101"/>
      <c r="K103" s="104" t="s">
        <v>248</v>
      </c>
      <c r="L103" s="52" t="s">
        <v>242</v>
      </c>
      <c r="M103" s="101" t="s">
        <v>249</v>
      </c>
      <c r="N103" s="106">
        <f>SUM(O103:S103)</f>
        <v>0</v>
      </c>
      <c r="O103" s="107"/>
      <c r="P103" s="108"/>
      <c r="Q103" s="108"/>
      <c r="R103" s="108"/>
      <c r="S103" s="108"/>
      <c r="T103" s="104"/>
      <c r="U103" s="101"/>
      <c r="V103" s="109"/>
      <c r="Z103" s="109"/>
      <c r="AA103" s="109"/>
      <c r="AU103" s="111"/>
      <c r="AW103" s="112"/>
    </row>
    <row r="104" spans="1:49" s="110" customFormat="1" ht="15">
      <c r="A104" s="101"/>
      <c r="B104" s="101"/>
      <c r="C104" s="101"/>
      <c r="D104" s="102"/>
      <c r="E104" s="103"/>
      <c r="F104" s="104"/>
      <c r="G104" s="104"/>
      <c r="H104" s="104"/>
      <c r="I104" s="113"/>
      <c r="J104" s="101"/>
      <c r="K104" s="104" t="s">
        <v>250</v>
      </c>
      <c r="L104" s="52" t="s">
        <v>242</v>
      </c>
      <c r="M104" s="101" t="s">
        <v>251</v>
      </c>
      <c r="N104" s="106">
        <f>SUM(O104:S104)</f>
        <v>0</v>
      </c>
      <c r="O104" s="107"/>
      <c r="P104" s="108"/>
      <c r="Q104" s="108"/>
      <c r="R104" s="108"/>
      <c r="S104" s="108"/>
      <c r="T104" s="104"/>
      <c r="U104" s="101"/>
      <c r="V104" s="109"/>
      <c r="Z104" s="109"/>
      <c r="AA104" s="109"/>
      <c r="AU104" s="111"/>
      <c r="AW104" s="112"/>
    </row>
    <row r="105" spans="1:49" s="110" customFormat="1" ht="108">
      <c r="A105" s="41" t="s">
        <v>252</v>
      </c>
      <c r="B105" s="101"/>
      <c r="C105" s="101"/>
      <c r="D105" s="34" t="s">
        <v>25</v>
      </c>
      <c r="E105" s="42" t="s">
        <v>26</v>
      </c>
      <c r="F105" s="89" t="s">
        <v>253</v>
      </c>
      <c r="G105" s="104"/>
      <c r="H105" s="104"/>
      <c r="I105" s="117"/>
      <c r="J105" s="101"/>
      <c r="K105" s="89" t="s">
        <v>254</v>
      </c>
      <c r="L105" s="52" t="s">
        <v>255</v>
      </c>
      <c r="M105" s="41" t="s">
        <v>256</v>
      </c>
      <c r="N105" s="118">
        <v>100177.77</v>
      </c>
      <c r="O105" s="119">
        <v>56222.22</v>
      </c>
      <c r="P105" s="120">
        <v>22488.89</v>
      </c>
      <c r="Q105" s="120">
        <v>6133.22</v>
      </c>
      <c r="R105" s="120"/>
      <c r="S105" s="120">
        <v>15333.33</v>
      </c>
      <c r="T105" s="109"/>
      <c r="V105" s="109"/>
      <c r="Z105" s="109"/>
      <c r="AA105" s="109"/>
      <c r="AU105" s="111"/>
      <c r="AW105" s="112"/>
    </row>
    <row r="106" spans="1:19" ht="41.25" customHeight="1">
      <c r="A106" s="52" t="s">
        <v>257</v>
      </c>
      <c r="B106" s="52"/>
      <c r="C106" s="52"/>
      <c r="D106" s="34"/>
      <c r="E106" s="42"/>
      <c r="F106" s="38"/>
      <c r="G106" s="34"/>
      <c r="H106" s="56"/>
      <c r="I106" s="35"/>
      <c r="J106" s="51"/>
      <c r="K106" s="34" t="s">
        <v>258</v>
      </c>
      <c r="L106" s="52" t="s">
        <v>242</v>
      </c>
      <c r="M106" s="35" t="s">
        <v>259</v>
      </c>
      <c r="N106" s="47"/>
      <c r="O106" s="48"/>
      <c r="P106" s="48"/>
      <c r="Q106" s="48"/>
      <c r="R106" s="48"/>
      <c r="S106" s="48"/>
    </row>
    <row r="107" spans="1:19" ht="38.25" customHeight="1">
      <c r="A107" s="52" t="s">
        <v>257</v>
      </c>
      <c r="B107" s="52"/>
      <c r="C107" s="52"/>
      <c r="D107" s="34"/>
      <c r="E107" s="42"/>
      <c r="F107" s="38"/>
      <c r="G107" s="34"/>
      <c r="H107" s="56"/>
      <c r="I107" s="35"/>
      <c r="J107" s="51"/>
      <c r="K107" s="121" t="s">
        <v>260</v>
      </c>
      <c r="L107" s="52" t="s">
        <v>242</v>
      </c>
      <c r="M107" s="31" t="s">
        <v>261</v>
      </c>
      <c r="N107" s="47"/>
      <c r="O107" s="48"/>
      <c r="P107" s="48"/>
      <c r="Q107" s="48"/>
      <c r="R107" s="48"/>
      <c r="S107" s="36"/>
    </row>
    <row r="108" spans="1:19" ht="45" customHeight="1">
      <c r="A108" s="52" t="s">
        <v>262</v>
      </c>
      <c r="B108" s="52"/>
      <c r="C108" s="52"/>
      <c r="D108" s="34" t="s">
        <v>25</v>
      </c>
      <c r="E108" s="42" t="s">
        <v>26</v>
      </c>
      <c r="F108" s="38" t="s">
        <v>263</v>
      </c>
      <c r="G108" s="34" t="s">
        <v>1</v>
      </c>
      <c r="H108" s="56"/>
      <c r="I108" s="35"/>
      <c r="J108" s="51"/>
      <c r="K108" s="122" t="s">
        <v>264</v>
      </c>
      <c r="L108" s="52"/>
      <c r="M108" s="123" t="s">
        <v>265</v>
      </c>
      <c r="N108" s="47">
        <v>772261.37</v>
      </c>
      <c r="O108" s="48">
        <v>753432.37</v>
      </c>
      <c r="P108" s="48"/>
      <c r="Q108" s="48"/>
      <c r="R108" s="48"/>
      <c r="S108" s="48">
        <v>18829</v>
      </c>
    </row>
    <row r="109" spans="1:19" ht="61.5">
      <c r="A109" s="52" t="s">
        <v>266</v>
      </c>
      <c r="B109" s="52"/>
      <c r="C109" s="52"/>
      <c r="D109" s="34" t="s">
        <v>25</v>
      </c>
      <c r="E109" s="42" t="s">
        <v>26</v>
      </c>
      <c r="F109" s="38" t="s">
        <v>267</v>
      </c>
      <c r="G109" s="34" t="s">
        <v>1</v>
      </c>
      <c r="H109" s="56"/>
      <c r="I109" s="35"/>
      <c r="J109" s="51"/>
      <c r="K109" s="121" t="s">
        <v>268</v>
      </c>
      <c r="L109" s="124"/>
      <c r="M109" s="50" t="s">
        <v>269</v>
      </c>
      <c r="N109" s="47">
        <v>300843.36</v>
      </c>
      <c r="O109" s="48">
        <v>55734.36</v>
      </c>
      <c r="P109" s="48">
        <v>197009</v>
      </c>
      <c r="Q109" s="48"/>
      <c r="R109" s="48"/>
      <c r="S109" s="36">
        <v>48100</v>
      </c>
    </row>
    <row r="110" spans="1:19" ht="61.5">
      <c r="A110" s="52" t="s">
        <v>266</v>
      </c>
      <c r="B110" s="52"/>
      <c r="C110" s="52"/>
      <c r="D110" s="34" t="s">
        <v>25</v>
      </c>
      <c r="E110" s="42" t="s">
        <v>26</v>
      </c>
      <c r="F110" s="38" t="s">
        <v>270</v>
      </c>
      <c r="G110" s="34" t="s">
        <v>1</v>
      </c>
      <c r="H110" s="56"/>
      <c r="I110" s="35"/>
      <c r="J110" s="51"/>
      <c r="K110" s="121" t="s">
        <v>271</v>
      </c>
      <c r="L110" s="124"/>
      <c r="M110" s="31" t="s">
        <v>272</v>
      </c>
      <c r="N110" s="47">
        <v>137637.89</v>
      </c>
      <c r="O110" s="48">
        <v>24078.84</v>
      </c>
      <c r="P110" s="48">
        <v>104001.05</v>
      </c>
      <c r="Q110" s="48"/>
      <c r="R110" s="48"/>
      <c r="S110" s="36">
        <v>9558</v>
      </c>
    </row>
    <row r="111" spans="1:19" ht="61.5">
      <c r="A111" s="41" t="s">
        <v>273</v>
      </c>
      <c r="B111" s="41"/>
      <c r="C111" s="41"/>
      <c r="D111" s="34" t="s">
        <v>25</v>
      </c>
      <c r="E111" s="42" t="s">
        <v>26</v>
      </c>
      <c r="F111" s="38" t="s">
        <v>274</v>
      </c>
      <c r="G111" s="34" t="s">
        <v>1</v>
      </c>
      <c r="H111" s="41"/>
      <c r="I111" s="41"/>
      <c r="J111" s="41"/>
      <c r="K111" s="125" t="s">
        <v>225</v>
      </c>
      <c r="L111" s="46"/>
      <c r="M111" s="41" t="s">
        <v>109</v>
      </c>
      <c r="N111" s="48">
        <v>92820</v>
      </c>
      <c r="O111" s="48">
        <v>92820</v>
      </c>
      <c r="P111" s="41"/>
      <c r="Q111" s="41"/>
      <c r="R111" s="41"/>
      <c r="S111" s="41"/>
    </row>
    <row r="112" spans="1:19" ht="61.5">
      <c r="A112" s="41" t="s">
        <v>273</v>
      </c>
      <c r="B112" s="41"/>
      <c r="C112" s="41"/>
      <c r="D112" s="34" t="s">
        <v>25</v>
      </c>
      <c r="E112" s="42" t="s">
        <v>26</v>
      </c>
      <c r="F112" s="38" t="s">
        <v>275</v>
      </c>
      <c r="G112" s="34" t="s">
        <v>1</v>
      </c>
      <c r="H112" s="43"/>
      <c r="I112" s="44"/>
      <c r="J112" s="40"/>
      <c r="K112" s="125" t="s">
        <v>154</v>
      </c>
      <c r="L112" s="46"/>
      <c r="M112" s="41" t="s">
        <v>184</v>
      </c>
      <c r="N112" s="47">
        <v>6360</v>
      </c>
      <c r="O112" s="48">
        <v>5300</v>
      </c>
      <c r="P112" s="48">
        <v>1060</v>
      </c>
      <c r="Q112" s="48"/>
      <c r="R112" s="48"/>
      <c r="S112" s="48"/>
    </row>
    <row r="113" spans="1:19" ht="63" customHeight="1">
      <c r="A113" s="52" t="s">
        <v>276</v>
      </c>
      <c r="B113" s="41"/>
      <c r="C113" s="41"/>
      <c r="D113" s="34" t="s">
        <v>25</v>
      </c>
      <c r="E113" s="42" t="s">
        <v>26</v>
      </c>
      <c r="F113" s="38" t="s">
        <v>277</v>
      </c>
      <c r="G113" s="31" t="s">
        <v>1</v>
      </c>
      <c r="H113" s="43"/>
      <c r="I113" s="44"/>
      <c r="J113" s="40"/>
      <c r="K113" s="125" t="s">
        <v>278</v>
      </c>
      <c r="L113" s="46"/>
      <c r="M113" s="41" t="s">
        <v>76</v>
      </c>
      <c r="N113" s="47">
        <v>150256.98</v>
      </c>
      <c r="O113" s="48">
        <v>59421</v>
      </c>
      <c r="P113" s="48">
        <v>83196.48</v>
      </c>
      <c r="Q113" s="48">
        <v>2097</v>
      </c>
      <c r="R113" s="48">
        <v>0</v>
      </c>
      <c r="S113" s="48">
        <v>5542.5</v>
      </c>
    </row>
    <row r="114" spans="1:19" ht="63" customHeight="1">
      <c r="A114" s="52" t="s">
        <v>276</v>
      </c>
      <c r="B114" s="41"/>
      <c r="C114" s="41"/>
      <c r="D114" s="34" t="s">
        <v>25</v>
      </c>
      <c r="E114" s="42" t="s">
        <v>26</v>
      </c>
      <c r="F114" s="38" t="s">
        <v>279</v>
      </c>
      <c r="G114" s="31" t="s">
        <v>1</v>
      </c>
      <c r="H114" s="43"/>
      <c r="I114" s="44"/>
      <c r="J114" s="40"/>
      <c r="K114" s="125" t="s">
        <v>280</v>
      </c>
      <c r="L114" s="46"/>
      <c r="M114" s="41" t="s">
        <v>281</v>
      </c>
      <c r="N114" s="47">
        <v>921177.6</v>
      </c>
      <c r="O114" s="48">
        <v>825792</v>
      </c>
      <c r="P114" s="48">
        <v>0</v>
      </c>
      <c r="Q114" s="48">
        <v>110.4</v>
      </c>
      <c r="R114" s="48">
        <v>0</v>
      </c>
      <c r="S114" s="48">
        <v>95275.2</v>
      </c>
    </row>
    <row r="115" spans="1:19" ht="63" customHeight="1">
      <c r="A115" s="52" t="s">
        <v>276</v>
      </c>
      <c r="B115" s="41"/>
      <c r="C115" s="41"/>
      <c r="D115" s="34" t="s">
        <v>25</v>
      </c>
      <c r="E115" s="42" t="s">
        <v>26</v>
      </c>
      <c r="F115" s="38" t="s">
        <v>282</v>
      </c>
      <c r="G115" s="31" t="s">
        <v>1</v>
      </c>
      <c r="H115" s="43"/>
      <c r="I115" s="44"/>
      <c r="J115" s="40"/>
      <c r="K115" s="125" t="s">
        <v>283</v>
      </c>
      <c r="L115" s="46"/>
      <c r="M115" s="41" t="s">
        <v>284</v>
      </c>
      <c r="N115" s="47">
        <v>410640</v>
      </c>
      <c r="O115" s="48">
        <v>309750</v>
      </c>
      <c r="P115" s="48">
        <v>79650</v>
      </c>
      <c r="Q115" s="48">
        <v>2655</v>
      </c>
      <c r="R115" s="48">
        <v>0</v>
      </c>
      <c r="S115" s="48">
        <v>18585</v>
      </c>
    </row>
    <row r="116" spans="1:19" ht="63" customHeight="1">
      <c r="A116" s="52" t="s">
        <v>276</v>
      </c>
      <c r="B116" s="41"/>
      <c r="C116" s="41"/>
      <c r="D116" s="34" t="s">
        <v>25</v>
      </c>
      <c r="E116" s="42" t="s">
        <v>26</v>
      </c>
      <c r="F116" s="38" t="s">
        <v>285</v>
      </c>
      <c r="G116" s="31" t="s">
        <v>1</v>
      </c>
      <c r="H116" s="43"/>
      <c r="I116" s="44"/>
      <c r="J116" s="40"/>
      <c r="K116" s="45" t="s">
        <v>286</v>
      </c>
      <c r="L116" s="46"/>
      <c r="M116" s="41" t="s">
        <v>287</v>
      </c>
      <c r="N116" s="47">
        <v>36944.92</v>
      </c>
      <c r="O116" s="48">
        <v>14183.1</v>
      </c>
      <c r="P116" s="48">
        <v>12227.77</v>
      </c>
      <c r="Q116" s="48">
        <v>6885</v>
      </c>
      <c r="R116" s="48">
        <v>0</v>
      </c>
      <c r="S116" s="48">
        <v>3649.05</v>
      </c>
    </row>
    <row r="117" spans="1:19" ht="63" customHeight="1">
      <c r="A117" s="52" t="s">
        <v>276</v>
      </c>
      <c r="B117" s="41"/>
      <c r="C117" s="41"/>
      <c r="D117" s="34" t="s">
        <v>25</v>
      </c>
      <c r="E117" s="42" t="s">
        <v>26</v>
      </c>
      <c r="F117" s="38" t="s">
        <v>288</v>
      </c>
      <c r="G117" s="31" t="s">
        <v>1</v>
      </c>
      <c r="H117" s="43"/>
      <c r="I117" s="44"/>
      <c r="J117" s="40"/>
      <c r="K117" s="45" t="s">
        <v>286</v>
      </c>
      <c r="L117" s="46"/>
      <c r="M117" s="41" t="s">
        <v>287</v>
      </c>
      <c r="N117" s="47">
        <v>1425</v>
      </c>
      <c r="O117" s="48">
        <v>0</v>
      </c>
      <c r="P117" s="48">
        <v>285</v>
      </c>
      <c r="Q117" s="48">
        <v>1140</v>
      </c>
      <c r="R117" s="48">
        <v>0</v>
      </c>
      <c r="S117" s="48">
        <v>0</v>
      </c>
    </row>
    <row r="118" spans="1:19" ht="63" customHeight="1">
      <c r="A118" s="52" t="s">
        <v>276</v>
      </c>
      <c r="B118" s="41"/>
      <c r="C118" s="41"/>
      <c r="D118" s="34" t="s">
        <v>25</v>
      </c>
      <c r="E118" s="42" t="s">
        <v>26</v>
      </c>
      <c r="F118" s="38" t="s">
        <v>289</v>
      </c>
      <c r="G118" s="31" t="s">
        <v>1</v>
      </c>
      <c r="H118" s="43"/>
      <c r="I118" s="44"/>
      <c r="J118" s="40"/>
      <c r="K118" s="125" t="s">
        <v>280</v>
      </c>
      <c r="L118" s="46"/>
      <c r="M118" s="41" t="s">
        <v>281</v>
      </c>
      <c r="N118" s="47">
        <v>80055</v>
      </c>
      <c r="O118" s="48">
        <v>22140</v>
      </c>
      <c r="P118" s="48">
        <v>16335</v>
      </c>
      <c r="Q118" s="48">
        <v>27000</v>
      </c>
      <c r="R118" s="48">
        <v>0</v>
      </c>
      <c r="S118" s="48">
        <v>14580</v>
      </c>
    </row>
    <row r="119" spans="1:19" ht="63" customHeight="1">
      <c r="A119" s="52" t="s">
        <v>276</v>
      </c>
      <c r="B119" s="41"/>
      <c r="C119" s="41"/>
      <c r="D119" s="34" t="s">
        <v>25</v>
      </c>
      <c r="E119" s="42" t="s">
        <v>26</v>
      </c>
      <c r="F119" s="38" t="s">
        <v>290</v>
      </c>
      <c r="G119" s="31" t="s">
        <v>1</v>
      </c>
      <c r="H119" s="43"/>
      <c r="I119" s="44"/>
      <c r="J119" s="40"/>
      <c r="K119" s="45" t="s">
        <v>85</v>
      </c>
      <c r="L119" s="46"/>
      <c r="M119" s="41" t="s">
        <v>86</v>
      </c>
      <c r="N119" s="47">
        <v>3192</v>
      </c>
      <c r="O119" s="48">
        <v>2280</v>
      </c>
      <c r="P119" s="48">
        <v>0</v>
      </c>
      <c r="Q119" s="48">
        <v>0</v>
      </c>
      <c r="R119" s="48">
        <v>0</v>
      </c>
      <c r="S119" s="48">
        <v>912</v>
      </c>
    </row>
    <row r="120" spans="1:19" ht="63" customHeight="1">
      <c r="A120" s="52" t="s">
        <v>276</v>
      </c>
      <c r="B120" s="41"/>
      <c r="C120" s="41"/>
      <c r="D120" s="34" t="s">
        <v>25</v>
      </c>
      <c r="E120" s="42" t="s">
        <v>26</v>
      </c>
      <c r="F120" s="38" t="s">
        <v>291</v>
      </c>
      <c r="G120" s="31" t="s">
        <v>1</v>
      </c>
      <c r="H120" s="43"/>
      <c r="I120" s="44"/>
      <c r="J120" s="40"/>
      <c r="K120" s="45" t="s">
        <v>85</v>
      </c>
      <c r="L120" s="46"/>
      <c r="M120" s="41" t="s">
        <v>86</v>
      </c>
      <c r="N120" s="47">
        <v>24072</v>
      </c>
      <c r="O120" s="48">
        <v>23460</v>
      </c>
      <c r="P120" s="48">
        <v>0</v>
      </c>
      <c r="Q120" s="48">
        <v>612</v>
      </c>
      <c r="R120" s="48">
        <v>0</v>
      </c>
      <c r="S120" s="48">
        <v>0</v>
      </c>
    </row>
    <row r="121" spans="1:19" ht="63" customHeight="1">
      <c r="A121" s="52" t="s">
        <v>276</v>
      </c>
      <c r="B121" s="41"/>
      <c r="C121" s="41"/>
      <c r="D121" s="34" t="s">
        <v>25</v>
      </c>
      <c r="E121" s="42" t="s">
        <v>26</v>
      </c>
      <c r="F121" s="38" t="s">
        <v>292</v>
      </c>
      <c r="G121" s="31" t="s">
        <v>1</v>
      </c>
      <c r="H121" s="43"/>
      <c r="I121" s="44"/>
      <c r="J121" s="40"/>
      <c r="K121" s="45" t="s">
        <v>286</v>
      </c>
      <c r="L121" s="46"/>
      <c r="M121" s="41" t="s">
        <v>287</v>
      </c>
      <c r="N121" s="47">
        <v>31005</v>
      </c>
      <c r="O121" s="48">
        <v>14235</v>
      </c>
      <c r="P121" s="48">
        <v>16770</v>
      </c>
      <c r="Q121" s="48">
        <v>0</v>
      </c>
      <c r="R121" s="48">
        <v>0</v>
      </c>
      <c r="S121" s="48">
        <v>0</v>
      </c>
    </row>
    <row r="122" spans="1:19" ht="63" customHeight="1">
      <c r="A122" s="52" t="s">
        <v>276</v>
      </c>
      <c r="B122" s="41"/>
      <c r="C122" s="41"/>
      <c r="D122" s="34" t="s">
        <v>25</v>
      </c>
      <c r="E122" s="42" t="s">
        <v>26</v>
      </c>
      <c r="F122" s="38" t="s">
        <v>293</v>
      </c>
      <c r="G122" s="31" t="s">
        <v>1</v>
      </c>
      <c r="H122" s="43"/>
      <c r="I122" s="44"/>
      <c r="J122" s="40"/>
      <c r="K122" s="45" t="s">
        <v>286</v>
      </c>
      <c r="L122" s="46"/>
      <c r="M122" s="41" t="s">
        <v>287</v>
      </c>
      <c r="N122" s="47">
        <v>9622.8</v>
      </c>
      <c r="O122" s="48">
        <v>0</v>
      </c>
      <c r="P122" s="48">
        <v>9622.8</v>
      </c>
      <c r="Q122" s="48">
        <v>0</v>
      </c>
      <c r="R122" s="48">
        <v>0</v>
      </c>
      <c r="S122" s="48">
        <v>0</v>
      </c>
    </row>
    <row r="123" spans="1:19" ht="63" customHeight="1">
      <c r="A123" s="52" t="s">
        <v>276</v>
      </c>
      <c r="B123" s="41"/>
      <c r="C123" s="41"/>
      <c r="D123" s="34" t="s">
        <v>25</v>
      </c>
      <c r="E123" s="42" t="s">
        <v>26</v>
      </c>
      <c r="F123" s="38" t="s">
        <v>294</v>
      </c>
      <c r="G123" s="31" t="s">
        <v>1</v>
      </c>
      <c r="H123" s="43"/>
      <c r="I123" s="44"/>
      <c r="J123" s="40"/>
      <c r="K123" s="45" t="s">
        <v>85</v>
      </c>
      <c r="L123" s="46"/>
      <c r="M123" s="41" t="s">
        <v>86</v>
      </c>
      <c r="N123" s="47">
        <v>1170</v>
      </c>
      <c r="O123" s="48">
        <v>0</v>
      </c>
      <c r="P123" s="48">
        <v>1170</v>
      </c>
      <c r="Q123" s="48">
        <v>0</v>
      </c>
      <c r="R123" s="48">
        <v>0</v>
      </c>
      <c r="S123" s="48">
        <v>0</v>
      </c>
    </row>
    <row r="124" spans="1:19" ht="69.75" customHeight="1">
      <c r="A124" s="52" t="s">
        <v>276</v>
      </c>
      <c r="B124" s="41"/>
      <c r="C124" s="41"/>
      <c r="D124" s="34" t="s">
        <v>25</v>
      </c>
      <c r="E124" s="42" t="s">
        <v>26</v>
      </c>
      <c r="F124" s="38" t="s">
        <v>295</v>
      </c>
      <c r="G124" s="31" t="s">
        <v>1</v>
      </c>
      <c r="H124" s="43"/>
      <c r="I124" s="44"/>
      <c r="J124" s="40"/>
      <c r="K124" s="45" t="s">
        <v>286</v>
      </c>
      <c r="L124" s="46"/>
      <c r="M124" s="41" t="s">
        <v>287</v>
      </c>
      <c r="N124" s="47">
        <v>34800</v>
      </c>
      <c r="O124" s="48">
        <v>1800</v>
      </c>
      <c r="P124" s="48">
        <v>33000</v>
      </c>
      <c r="Q124" s="48">
        <v>0</v>
      </c>
      <c r="R124" s="48">
        <v>0</v>
      </c>
      <c r="S124" s="48">
        <v>0</v>
      </c>
    </row>
    <row r="125" spans="1:19" ht="66" customHeight="1">
      <c r="A125" s="52" t="s">
        <v>296</v>
      </c>
      <c r="B125" s="52"/>
      <c r="C125" s="52"/>
      <c r="D125" s="34" t="s">
        <v>25</v>
      </c>
      <c r="E125" s="42" t="s">
        <v>26</v>
      </c>
      <c r="F125" s="38" t="s">
        <v>297</v>
      </c>
      <c r="G125" s="34" t="s">
        <v>1</v>
      </c>
      <c r="H125" s="56"/>
      <c r="I125" s="35"/>
      <c r="J125" s="51"/>
      <c r="K125" s="122" t="s">
        <v>298</v>
      </c>
      <c r="L125" s="52" t="s">
        <v>239</v>
      </c>
      <c r="M125" s="86" t="s">
        <v>299</v>
      </c>
      <c r="N125" s="47">
        <v>552500</v>
      </c>
      <c r="O125" s="48">
        <v>500000</v>
      </c>
      <c r="P125" s="48">
        <v>52500</v>
      </c>
      <c r="Q125" s="48"/>
      <c r="R125" s="48"/>
      <c r="S125" s="48"/>
    </row>
    <row r="126" spans="1:19" ht="27.75" customHeight="1">
      <c r="A126" s="52"/>
      <c r="B126" s="52"/>
      <c r="C126" s="52"/>
      <c r="D126" s="34"/>
      <c r="E126" s="42"/>
      <c r="F126" s="38"/>
      <c r="G126" s="34"/>
      <c r="H126" s="56"/>
      <c r="I126" s="35"/>
      <c r="J126" s="51"/>
      <c r="K126" s="122" t="s">
        <v>300</v>
      </c>
      <c r="L126" s="52" t="s">
        <v>242</v>
      </c>
      <c r="M126" s="86" t="s">
        <v>301</v>
      </c>
      <c r="N126" s="47"/>
      <c r="O126" s="48"/>
      <c r="P126" s="48"/>
      <c r="Q126" s="48"/>
      <c r="R126" s="48"/>
      <c r="S126" s="48"/>
    </row>
    <row r="127" spans="1:19" ht="23.25" customHeight="1">
      <c r="A127" s="52"/>
      <c r="B127" s="52"/>
      <c r="C127" s="52"/>
      <c r="D127" s="34"/>
      <c r="E127" s="42"/>
      <c r="F127" s="38"/>
      <c r="G127" s="34"/>
      <c r="H127" s="56"/>
      <c r="I127" s="35"/>
      <c r="J127" s="51"/>
      <c r="K127" s="122" t="s">
        <v>302</v>
      </c>
      <c r="L127" s="52" t="s">
        <v>242</v>
      </c>
      <c r="M127" s="86" t="s">
        <v>303</v>
      </c>
      <c r="N127" s="47"/>
      <c r="O127" s="48"/>
      <c r="P127" s="48"/>
      <c r="Q127" s="48"/>
      <c r="R127" s="48"/>
      <c r="S127" s="48"/>
    </row>
    <row r="128" spans="1:19" ht="61.5">
      <c r="A128" s="52" t="s">
        <v>304</v>
      </c>
      <c r="B128" s="52"/>
      <c r="C128" s="52"/>
      <c r="D128" s="34" t="s">
        <v>25</v>
      </c>
      <c r="E128" s="42" t="s">
        <v>26</v>
      </c>
      <c r="F128" s="38" t="s">
        <v>305</v>
      </c>
      <c r="G128" s="34" t="s">
        <v>1</v>
      </c>
      <c r="H128" s="56"/>
      <c r="I128" s="35"/>
      <c r="J128" s="51"/>
      <c r="K128" s="122" t="s">
        <v>306</v>
      </c>
      <c r="L128" s="52" t="s">
        <v>239</v>
      </c>
      <c r="M128" s="31" t="s">
        <v>272</v>
      </c>
      <c r="N128" s="47"/>
      <c r="O128" s="48">
        <v>26208415.56</v>
      </c>
      <c r="P128" s="48"/>
      <c r="Q128" s="48">
        <v>5105816.76</v>
      </c>
      <c r="R128" s="48"/>
      <c r="S128" s="48"/>
    </row>
    <row r="129" spans="1:19" ht="36.75" customHeight="1">
      <c r="A129" s="52"/>
      <c r="B129" s="52"/>
      <c r="C129" s="52"/>
      <c r="D129" s="34"/>
      <c r="E129" s="42"/>
      <c r="F129" s="38"/>
      <c r="G129" s="34"/>
      <c r="H129" s="56"/>
      <c r="I129" s="35"/>
      <c r="J129" s="51"/>
      <c r="K129" s="122" t="s">
        <v>307</v>
      </c>
      <c r="L129" s="52" t="s">
        <v>242</v>
      </c>
      <c r="M129" s="86" t="s">
        <v>308</v>
      </c>
      <c r="N129" s="47"/>
      <c r="O129" s="48"/>
      <c r="P129" s="48"/>
      <c r="Q129" s="48"/>
      <c r="R129" s="48"/>
      <c r="S129" s="48"/>
    </row>
    <row r="130" spans="1:19" ht="61.5">
      <c r="A130" s="52" t="s">
        <v>309</v>
      </c>
      <c r="B130" s="52"/>
      <c r="C130" s="52"/>
      <c r="D130" s="34" t="s">
        <v>25</v>
      </c>
      <c r="E130" s="42" t="s">
        <v>26</v>
      </c>
      <c r="F130" s="38" t="s">
        <v>310</v>
      </c>
      <c r="G130" s="34" t="s">
        <v>1</v>
      </c>
      <c r="H130" s="56"/>
      <c r="I130" s="35"/>
      <c r="J130" s="51"/>
      <c r="K130" s="122" t="s">
        <v>311</v>
      </c>
      <c r="L130" s="52"/>
      <c r="M130" s="86" t="s">
        <v>312</v>
      </c>
      <c r="N130" s="47">
        <v>30153.1</v>
      </c>
      <c r="O130" s="48"/>
      <c r="P130" s="48">
        <v>30153.1</v>
      </c>
      <c r="Q130" s="48"/>
      <c r="R130" s="48"/>
      <c r="S130" s="48"/>
    </row>
    <row r="131" spans="1:19" ht="61.5">
      <c r="A131" s="52" t="s">
        <v>313</v>
      </c>
      <c r="B131" s="52"/>
      <c r="C131" s="52"/>
      <c r="D131" s="34" t="s">
        <v>25</v>
      </c>
      <c r="E131" s="42" t="s">
        <v>26</v>
      </c>
      <c r="F131" s="38" t="s">
        <v>314</v>
      </c>
      <c r="G131" s="34" t="s">
        <v>1</v>
      </c>
      <c r="H131" s="56"/>
      <c r="I131" s="35"/>
      <c r="J131" s="51"/>
      <c r="K131" s="122" t="s">
        <v>315</v>
      </c>
      <c r="L131" s="52" t="s">
        <v>316</v>
      </c>
      <c r="M131" s="126">
        <v>887180248</v>
      </c>
      <c r="N131" s="47"/>
      <c r="O131" s="48"/>
      <c r="P131" s="48">
        <v>17669.24</v>
      </c>
      <c r="Q131" s="48"/>
      <c r="R131" s="48">
        <v>11166.72</v>
      </c>
      <c r="S131" s="48"/>
    </row>
    <row r="132" spans="1:19" ht="46.5">
      <c r="A132" s="52"/>
      <c r="B132" s="52"/>
      <c r="C132" s="52"/>
      <c r="D132" s="34"/>
      <c r="E132" s="42"/>
      <c r="F132" s="38"/>
      <c r="G132" s="34"/>
      <c r="H132" s="56"/>
      <c r="I132" s="35"/>
      <c r="J132" s="51"/>
      <c r="K132" s="122" t="s">
        <v>317</v>
      </c>
      <c r="L132" s="52" t="s">
        <v>242</v>
      </c>
      <c r="M132" s="126">
        <v>6845491007</v>
      </c>
      <c r="N132" s="47"/>
      <c r="O132" s="48"/>
      <c r="P132" s="48"/>
      <c r="Q132" s="48"/>
      <c r="R132" s="48"/>
      <c r="S132" s="48"/>
    </row>
    <row r="133" spans="1:19" ht="84.75" customHeight="1">
      <c r="A133" s="52" t="s">
        <v>449</v>
      </c>
      <c r="B133" s="52"/>
      <c r="C133" s="52"/>
      <c r="D133" s="34" t="s">
        <v>25</v>
      </c>
      <c r="E133" s="42" t="s">
        <v>26</v>
      </c>
      <c r="F133" s="38" t="s">
        <v>450</v>
      </c>
      <c r="G133" s="34" t="s">
        <v>1</v>
      </c>
      <c r="H133" s="56"/>
      <c r="I133" s="35"/>
      <c r="J133" s="51"/>
      <c r="K133" s="122" t="s">
        <v>451</v>
      </c>
      <c r="L133" s="52" t="s">
        <v>445</v>
      </c>
      <c r="M133" s="137" t="s">
        <v>240</v>
      </c>
      <c r="N133" s="47">
        <v>777505.65</v>
      </c>
      <c r="O133" s="48">
        <v>637299.72</v>
      </c>
      <c r="P133" s="48"/>
      <c r="Q133" s="48"/>
      <c r="R133" s="48"/>
      <c r="S133" s="48"/>
    </row>
    <row r="134" spans="1:19" ht="27.75" customHeight="1">
      <c r="A134" s="52"/>
      <c r="B134" s="52"/>
      <c r="C134" s="52"/>
      <c r="D134" s="34"/>
      <c r="E134" s="42"/>
      <c r="F134" s="38"/>
      <c r="G134" s="34"/>
      <c r="H134" s="56"/>
      <c r="I134" s="35"/>
      <c r="J134" s="51"/>
      <c r="K134" s="122" t="s">
        <v>452</v>
      </c>
      <c r="L134" s="52" t="s">
        <v>446</v>
      </c>
      <c r="M134" s="101" t="s">
        <v>251</v>
      </c>
      <c r="N134" s="47"/>
      <c r="O134" s="48"/>
      <c r="P134" s="48"/>
      <c r="Q134" s="48"/>
      <c r="R134" s="48"/>
      <c r="S134" s="48"/>
    </row>
    <row r="135" spans="1:19" ht="30" customHeight="1">
      <c r="A135" s="52"/>
      <c r="B135" s="52"/>
      <c r="C135" s="52"/>
      <c r="D135" s="34"/>
      <c r="E135" s="42"/>
      <c r="F135" s="38"/>
      <c r="G135" s="34"/>
      <c r="H135" s="56"/>
      <c r="I135" s="35"/>
      <c r="J135" s="51"/>
      <c r="K135" s="122" t="s">
        <v>453</v>
      </c>
      <c r="L135" s="52" t="s">
        <v>446</v>
      </c>
      <c r="M135" s="137" t="s">
        <v>243</v>
      </c>
      <c r="N135" s="47"/>
      <c r="O135" s="48"/>
      <c r="P135" s="48"/>
      <c r="Q135" s="48"/>
      <c r="R135" s="48"/>
      <c r="S135" s="48"/>
    </row>
    <row r="136" spans="1:19" ht="30" customHeight="1">
      <c r="A136" s="52"/>
      <c r="B136" s="52"/>
      <c r="C136" s="52"/>
      <c r="D136" s="34"/>
      <c r="E136" s="42"/>
      <c r="F136" s="38"/>
      <c r="G136" s="34"/>
      <c r="H136" s="56"/>
      <c r="I136" s="35"/>
      <c r="J136" s="51"/>
      <c r="K136" s="122" t="s">
        <v>326</v>
      </c>
      <c r="L136" s="52" t="s">
        <v>446</v>
      </c>
      <c r="M136" s="137" t="s">
        <v>245</v>
      </c>
      <c r="N136" s="47"/>
      <c r="O136" s="48"/>
      <c r="P136" s="48"/>
      <c r="Q136" s="48"/>
      <c r="R136" s="48"/>
      <c r="S136" s="48"/>
    </row>
    <row r="137" spans="1:19" ht="30" customHeight="1">
      <c r="A137" s="52"/>
      <c r="B137" s="52"/>
      <c r="C137" s="52"/>
      <c r="D137" s="34"/>
      <c r="E137" s="42"/>
      <c r="F137" s="38"/>
      <c r="G137" s="34"/>
      <c r="H137" s="56"/>
      <c r="I137" s="35"/>
      <c r="J137" s="51"/>
      <c r="K137" s="122" t="s">
        <v>323</v>
      </c>
      <c r="L137" s="52" t="s">
        <v>446</v>
      </c>
      <c r="M137" s="137" t="s">
        <v>247</v>
      </c>
      <c r="N137" s="47"/>
      <c r="O137" s="48"/>
      <c r="P137" s="48"/>
      <c r="Q137" s="48"/>
      <c r="R137" s="48"/>
      <c r="S137" s="48"/>
    </row>
    <row r="138" spans="1:19" ht="30" customHeight="1">
      <c r="A138" s="52"/>
      <c r="B138" s="52"/>
      <c r="C138" s="52"/>
      <c r="D138" s="34"/>
      <c r="E138" s="42"/>
      <c r="F138" s="38"/>
      <c r="G138" s="34"/>
      <c r="H138" s="56"/>
      <c r="I138" s="35"/>
      <c r="J138" s="51"/>
      <c r="K138" s="122" t="s">
        <v>454</v>
      </c>
      <c r="L138" s="52" t="s">
        <v>446</v>
      </c>
      <c r="M138" s="137" t="s">
        <v>249</v>
      </c>
      <c r="N138" s="47"/>
      <c r="O138" s="48"/>
      <c r="P138" s="48"/>
      <c r="Q138" s="48"/>
      <c r="R138" s="48"/>
      <c r="S138" s="48"/>
    </row>
    <row r="139" spans="1:19" ht="108">
      <c r="A139" s="61" t="s">
        <v>318</v>
      </c>
      <c r="B139" s="52"/>
      <c r="C139" s="52"/>
      <c r="D139" s="34" t="s">
        <v>25</v>
      </c>
      <c r="E139" s="42" t="s">
        <v>26</v>
      </c>
      <c r="F139" s="127" t="s">
        <v>319</v>
      </c>
      <c r="G139" s="34" t="s">
        <v>1</v>
      </c>
      <c r="H139" s="56"/>
      <c r="I139" s="35"/>
      <c r="J139" s="51"/>
      <c r="K139" s="128" t="s">
        <v>320</v>
      </c>
      <c r="L139" s="52" t="s">
        <v>239</v>
      </c>
      <c r="M139" s="101" t="s">
        <v>240</v>
      </c>
      <c r="N139" s="129" t="s">
        <v>321</v>
      </c>
      <c r="O139" s="130"/>
      <c r="P139" s="130">
        <v>909589.85</v>
      </c>
      <c r="Q139" s="130"/>
      <c r="R139" s="130"/>
      <c r="S139" s="130"/>
    </row>
    <row r="140" spans="1:19" ht="21.75" customHeight="1">
      <c r="A140" s="61"/>
      <c r="B140" s="52"/>
      <c r="C140" s="52"/>
      <c r="D140" s="34"/>
      <c r="E140" s="42"/>
      <c r="F140" s="127"/>
      <c r="G140" s="34"/>
      <c r="H140" s="56"/>
      <c r="I140" s="35"/>
      <c r="J140" s="51"/>
      <c r="K140" s="128" t="s">
        <v>322</v>
      </c>
      <c r="L140" s="52" t="s">
        <v>242</v>
      </c>
      <c r="M140" s="101" t="s">
        <v>251</v>
      </c>
      <c r="N140" s="129"/>
      <c r="O140" s="130"/>
      <c r="P140" s="130"/>
      <c r="Q140" s="130"/>
      <c r="R140" s="130"/>
      <c r="S140" s="130"/>
    </row>
    <row r="141" spans="1:19" ht="20.25" customHeight="1">
      <c r="A141" s="61"/>
      <c r="B141" s="52"/>
      <c r="C141" s="52"/>
      <c r="D141" s="34"/>
      <c r="E141" s="42"/>
      <c r="F141" s="127"/>
      <c r="G141" s="34"/>
      <c r="H141" s="56"/>
      <c r="I141" s="35"/>
      <c r="J141" s="51"/>
      <c r="K141" s="128" t="s">
        <v>323</v>
      </c>
      <c r="L141" s="52" t="s">
        <v>242</v>
      </c>
      <c r="M141" s="101" t="s">
        <v>247</v>
      </c>
      <c r="N141" s="129"/>
      <c r="O141" s="130"/>
      <c r="P141" s="130"/>
      <c r="Q141" s="130"/>
      <c r="R141" s="130"/>
      <c r="S141" s="130"/>
    </row>
    <row r="142" spans="1:19" ht="21.75" customHeight="1">
      <c r="A142" s="61"/>
      <c r="B142" s="52"/>
      <c r="C142" s="52"/>
      <c r="D142" s="34"/>
      <c r="E142" s="42"/>
      <c r="F142" s="127"/>
      <c r="G142" s="34"/>
      <c r="H142" s="56"/>
      <c r="I142" s="35"/>
      <c r="J142" s="51"/>
      <c r="K142" s="128" t="s">
        <v>324</v>
      </c>
      <c r="L142" s="52" t="s">
        <v>242</v>
      </c>
      <c r="M142" s="101" t="s">
        <v>325</v>
      </c>
      <c r="N142" s="129"/>
      <c r="O142" s="130"/>
      <c r="P142" s="130"/>
      <c r="Q142" s="130"/>
      <c r="R142" s="130"/>
      <c r="S142" s="130"/>
    </row>
    <row r="143" spans="1:19" ht="22.5" customHeight="1">
      <c r="A143" s="61"/>
      <c r="B143" s="52"/>
      <c r="C143" s="52"/>
      <c r="D143" s="34"/>
      <c r="E143" s="42"/>
      <c r="F143" s="127"/>
      <c r="G143" s="34"/>
      <c r="H143" s="56"/>
      <c r="I143" s="35"/>
      <c r="J143" s="51"/>
      <c r="K143" s="128" t="s">
        <v>326</v>
      </c>
      <c r="L143" s="52" t="s">
        <v>242</v>
      </c>
      <c r="M143" s="101" t="s">
        <v>245</v>
      </c>
      <c r="N143" s="129"/>
      <c r="O143" s="130"/>
      <c r="P143" s="130"/>
      <c r="Q143" s="130"/>
      <c r="R143" s="130"/>
      <c r="S143" s="130"/>
    </row>
    <row r="144" spans="1:19" ht="67.5" customHeight="1">
      <c r="A144" s="61" t="s">
        <v>327</v>
      </c>
      <c r="B144" s="52"/>
      <c r="C144" s="52"/>
      <c r="D144" s="34" t="s">
        <v>25</v>
      </c>
      <c r="E144" s="42" t="s">
        <v>26</v>
      </c>
      <c r="F144" s="38" t="s">
        <v>328</v>
      </c>
      <c r="G144" s="34" t="s">
        <v>1</v>
      </c>
      <c r="H144" s="56"/>
      <c r="I144" s="35"/>
      <c r="J144" s="51"/>
      <c r="K144" s="128" t="s">
        <v>329</v>
      </c>
      <c r="L144" s="52"/>
      <c r="M144" s="131" t="s">
        <v>330</v>
      </c>
      <c r="N144" s="129">
        <v>13823.4</v>
      </c>
      <c r="O144" s="130"/>
      <c r="P144" s="130"/>
      <c r="Q144" s="130"/>
      <c r="R144" s="130"/>
      <c r="S144" s="130"/>
    </row>
    <row r="145" spans="1:19" ht="60" customHeight="1">
      <c r="A145" s="61" t="s">
        <v>331</v>
      </c>
      <c r="B145" s="52"/>
      <c r="C145" s="52"/>
      <c r="D145" s="34" t="s">
        <v>25</v>
      </c>
      <c r="E145" s="42" t="s">
        <v>26</v>
      </c>
      <c r="F145" s="33" t="s">
        <v>332</v>
      </c>
      <c r="G145" s="34" t="s">
        <v>1</v>
      </c>
      <c r="H145" s="56"/>
      <c r="I145" s="35"/>
      <c r="J145" s="51"/>
      <c r="K145" s="128" t="s">
        <v>333</v>
      </c>
      <c r="L145" s="52"/>
      <c r="M145" s="131" t="s">
        <v>113</v>
      </c>
      <c r="N145" s="129">
        <v>23696.69</v>
      </c>
      <c r="O145" s="130">
        <v>22599.09</v>
      </c>
      <c r="P145" s="130">
        <v>1097.7</v>
      </c>
      <c r="Q145" s="130"/>
      <c r="R145" s="130"/>
      <c r="S145" s="130"/>
    </row>
    <row r="146" spans="1:19" ht="61.5">
      <c r="A146" s="38" t="s">
        <v>334</v>
      </c>
      <c r="B146" s="30"/>
      <c r="C146" s="21"/>
      <c r="D146" s="31" t="s">
        <v>25</v>
      </c>
      <c r="E146" s="32" t="s">
        <v>26</v>
      </c>
      <c r="F146" s="33" t="s">
        <v>335</v>
      </c>
      <c r="G146" s="34" t="s">
        <v>1</v>
      </c>
      <c r="H146" s="22"/>
      <c r="I146" s="22"/>
      <c r="J146" s="22"/>
      <c r="K146" s="31" t="s">
        <v>336</v>
      </c>
      <c r="L146" s="22"/>
      <c r="M146" s="35" t="s">
        <v>337</v>
      </c>
      <c r="N146" s="36">
        <v>10000</v>
      </c>
      <c r="O146" s="36"/>
      <c r="P146" s="36">
        <v>10000</v>
      </c>
      <c r="Q146" s="37"/>
      <c r="R146" s="37"/>
      <c r="S146" s="37"/>
    </row>
    <row r="147" spans="1:19" ht="61.5">
      <c r="A147" s="38" t="s">
        <v>334</v>
      </c>
      <c r="B147" s="30"/>
      <c r="C147" s="21"/>
      <c r="D147" s="31" t="s">
        <v>25</v>
      </c>
      <c r="E147" s="32" t="s">
        <v>26</v>
      </c>
      <c r="F147" s="33" t="s">
        <v>338</v>
      </c>
      <c r="G147" s="34" t="s">
        <v>1</v>
      </c>
      <c r="H147" s="22"/>
      <c r="I147" s="22"/>
      <c r="J147" s="22"/>
      <c r="K147" s="31" t="s">
        <v>339</v>
      </c>
      <c r="L147" s="22"/>
      <c r="M147" s="35" t="s">
        <v>340</v>
      </c>
      <c r="N147" s="36">
        <v>1918.08</v>
      </c>
      <c r="O147" s="36"/>
      <c r="P147" s="36">
        <v>1918.08</v>
      </c>
      <c r="Q147" s="37"/>
      <c r="R147" s="37"/>
      <c r="S147" s="37"/>
    </row>
    <row r="148" spans="1:19" ht="75" customHeight="1">
      <c r="A148" s="52" t="s">
        <v>341</v>
      </c>
      <c r="B148" s="52"/>
      <c r="C148" s="52"/>
      <c r="D148" s="31" t="s">
        <v>25</v>
      </c>
      <c r="E148" s="32" t="s">
        <v>26</v>
      </c>
      <c r="F148" s="56" t="s">
        <v>342</v>
      </c>
      <c r="G148" s="34" t="s">
        <v>1</v>
      </c>
      <c r="H148" s="56"/>
      <c r="I148" s="35"/>
      <c r="J148" s="51"/>
      <c r="K148" s="52" t="s">
        <v>343</v>
      </c>
      <c r="L148" s="52"/>
      <c r="M148" s="41" t="s">
        <v>63</v>
      </c>
      <c r="N148" s="47">
        <v>1532926</v>
      </c>
      <c r="O148" s="48">
        <v>1317666</v>
      </c>
      <c r="P148" s="48">
        <v>4580</v>
      </c>
      <c r="Q148" s="48"/>
      <c r="R148" s="48"/>
      <c r="S148" s="48">
        <v>210680</v>
      </c>
    </row>
    <row r="149" spans="1:19" ht="64.5" customHeight="1">
      <c r="A149" s="38" t="s">
        <v>344</v>
      </c>
      <c r="B149" s="30"/>
      <c r="C149" s="132"/>
      <c r="D149" s="31" t="s">
        <v>25</v>
      </c>
      <c r="E149" s="32" t="s">
        <v>26</v>
      </c>
      <c r="F149" s="133" t="s">
        <v>345</v>
      </c>
      <c r="G149" s="34" t="s">
        <v>1</v>
      </c>
      <c r="H149" s="22"/>
      <c r="I149" s="22"/>
      <c r="J149" s="22"/>
      <c r="K149" s="31" t="s">
        <v>346</v>
      </c>
      <c r="L149" s="22"/>
      <c r="M149" s="35" t="s">
        <v>347</v>
      </c>
      <c r="N149" s="36">
        <f>SUM(O149:S149)</f>
        <v>19138.69</v>
      </c>
      <c r="O149" s="36">
        <v>12350</v>
      </c>
      <c r="P149" s="36">
        <v>6788.69</v>
      </c>
      <c r="Q149" s="36"/>
      <c r="R149" s="36"/>
      <c r="S149" s="134"/>
    </row>
    <row r="150" spans="1:19" ht="61.5">
      <c r="A150" s="38" t="s">
        <v>344</v>
      </c>
      <c r="B150" s="30"/>
      <c r="C150" s="132"/>
      <c r="D150" s="31" t="s">
        <v>25</v>
      </c>
      <c r="E150" s="32" t="s">
        <v>26</v>
      </c>
      <c r="F150" s="133" t="s">
        <v>345</v>
      </c>
      <c r="G150" s="34" t="s">
        <v>1</v>
      </c>
      <c r="H150" s="22"/>
      <c r="I150" s="22"/>
      <c r="J150" s="22"/>
      <c r="K150" s="31" t="s">
        <v>348</v>
      </c>
      <c r="L150" s="22"/>
      <c r="M150" s="35">
        <v>6324460150</v>
      </c>
      <c r="N150" s="36">
        <f>SUM(O150:S150)</f>
        <v>4714.5</v>
      </c>
      <c r="O150" s="36"/>
      <c r="P150" s="36"/>
      <c r="Q150" s="37"/>
      <c r="R150" s="37"/>
      <c r="S150" s="36">
        <v>4714.5</v>
      </c>
    </row>
    <row r="151" spans="1:19" ht="76.5" customHeight="1">
      <c r="A151" s="52" t="s">
        <v>349</v>
      </c>
      <c r="B151" s="52"/>
      <c r="C151" s="52"/>
      <c r="D151" s="31" t="s">
        <v>25</v>
      </c>
      <c r="E151" s="32" t="s">
        <v>26</v>
      </c>
      <c r="F151" s="133" t="s">
        <v>350</v>
      </c>
      <c r="G151" s="34" t="s">
        <v>1</v>
      </c>
      <c r="H151" s="56"/>
      <c r="I151" s="35"/>
      <c r="J151" s="51"/>
      <c r="K151" s="52" t="s">
        <v>351</v>
      </c>
      <c r="L151" s="52"/>
      <c r="M151" s="41" t="s">
        <v>352</v>
      </c>
      <c r="N151" s="47">
        <v>316800</v>
      </c>
      <c r="O151" s="48"/>
      <c r="P151" s="48"/>
      <c r="Q151" s="48"/>
      <c r="R151" s="48"/>
      <c r="S151" s="48">
        <v>316800</v>
      </c>
    </row>
    <row r="152" spans="1:19" ht="93" customHeight="1">
      <c r="A152" s="52" t="s">
        <v>353</v>
      </c>
      <c r="B152" s="52"/>
      <c r="C152" s="52"/>
      <c r="D152" s="31" t="s">
        <v>25</v>
      </c>
      <c r="E152" s="32" t="s">
        <v>26</v>
      </c>
      <c r="F152" s="56" t="s">
        <v>354</v>
      </c>
      <c r="G152" s="34" t="s">
        <v>1</v>
      </c>
      <c r="H152" s="56"/>
      <c r="I152" s="35"/>
      <c r="J152" s="51"/>
      <c r="K152" s="52" t="s">
        <v>355</v>
      </c>
      <c r="L152" s="52"/>
      <c r="M152" s="41" t="s">
        <v>131</v>
      </c>
      <c r="N152" s="47">
        <v>36271</v>
      </c>
      <c r="O152" s="48"/>
      <c r="P152" s="48">
        <v>36271</v>
      </c>
      <c r="Q152" s="48"/>
      <c r="R152" s="48"/>
      <c r="S152" s="48"/>
    </row>
    <row r="153" spans="1:19" ht="84.75" customHeight="1">
      <c r="A153" s="52" t="s">
        <v>353</v>
      </c>
      <c r="B153" s="52"/>
      <c r="C153" s="52"/>
      <c r="D153" s="31" t="s">
        <v>25</v>
      </c>
      <c r="E153" s="32" t="s">
        <v>26</v>
      </c>
      <c r="F153" s="56" t="s">
        <v>356</v>
      </c>
      <c r="G153" s="34" t="s">
        <v>1</v>
      </c>
      <c r="H153" s="56"/>
      <c r="I153" s="35"/>
      <c r="J153" s="51"/>
      <c r="K153" s="52" t="s">
        <v>357</v>
      </c>
      <c r="L153" s="52"/>
      <c r="M153" s="41" t="s">
        <v>358</v>
      </c>
      <c r="N153" s="47">
        <v>2659.1</v>
      </c>
      <c r="O153" s="48"/>
      <c r="P153" s="48">
        <v>2659.1</v>
      </c>
      <c r="Q153" s="48"/>
      <c r="R153" s="48"/>
      <c r="S153" s="48"/>
    </row>
    <row r="154" spans="1:19" ht="61.5">
      <c r="A154" s="52" t="s">
        <v>359</v>
      </c>
      <c r="B154" s="52"/>
      <c r="C154" s="52"/>
      <c r="D154" s="31" t="s">
        <v>25</v>
      </c>
      <c r="E154" s="32" t="s">
        <v>26</v>
      </c>
      <c r="F154" s="138" t="s">
        <v>475</v>
      </c>
      <c r="G154" s="34" t="s">
        <v>1</v>
      </c>
      <c r="H154" s="56"/>
      <c r="I154" s="35"/>
      <c r="J154" s="51"/>
      <c r="K154" s="52" t="s">
        <v>476</v>
      </c>
      <c r="L154" s="52"/>
      <c r="M154" s="41" t="s">
        <v>477</v>
      </c>
      <c r="N154" s="47">
        <v>65410.93</v>
      </c>
      <c r="O154" s="48">
        <v>32308.14</v>
      </c>
      <c r="P154" s="48">
        <v>36138.01</v>
      </c>
      <c r="Q154" s="48"/>
      <c r="R154" s="48"/>
      <c r="S154" s="48">
        <v>3505.87</v>
      </c>
    </row>
    <row r="155" spans="1:19" ht="78.75" customHeight="1">
      <c r="A155" s="34" t="s">
        <v>463</v>
      </c>
      <c r="B155" s="52"/>
      <c r="C155" s="52"/>
      <c r="D155" s="31" t="s">
        <v>25</v>
      </c>
      <c r="E155" s="32" t="s">
        <v>26</v>
      </c>
      <c r="F155" s="56" t="s">
        <v>462</v>
      </c>
      <c r="G155" s="34" t="s">
        <v>1</v>
      </c>
      <c r="H155" s="56"/>
      <c r="I155" s="35"/>
      <c r="J155" s="51"/>
      <c r="K155" s="52" t="s">
        <v>455</v>
      </c>
      <c r="L155" s="113" t="s">
        <v>459</v>
      </c>
      <c r="M155" s="101" t="s">
        <v>240</v>
      </c>
      <c r="N155" s="47">
        <v>62505.92</v>
      </c>
      <c r="O155" s="48">
        <v>51234.37</v>
      </c>
      <c r="P155" s="48"/>
      <c r="Q155" s="48"/>
      <c r="R155" s="48"/>
      <c r="S155" s="48"/>
    </row>
    <row r="156" spans="1:19" ht="18.75" customHeight="1">
      <c r="A156" s="52"/>
      <c r="B156" s="52"/>
      <c r="C156" s="52"/>
      <c r="D156" s="31"/>
      <c r="E156" s="32"/>
      <c r="F156" s="56"/>
      <c r="G156" s="34"/>
      <c r="H156" s="56"/>
      <c r="I156" s="35"/>
      <c r="J156" s="51"/>
      <c r="K156" s="52" t="s">
        <v>456</v>
      </c>
      <c r="L156" s="52" t="s">
        <v>460</v>
      </c>
      <c r="M156" s="101" t="s">
        <v>251</v>
      </c>
      <c r="N156" s="47"/>
      <c r="O156" s="48"/>
      <c r="P156" s="48"/>
      <c r="Q156" s="48"/>
      <c r="R156" s="48"/>
      <c r="S156" s="48"/>
    </row>
    <row r="157" spans="1:19" ht="18.75" customHeight="1">
      <c r="A157" s="52"/>
      <c r="B157" s="52"/>
      <c r="C157" s="52"/>
      <c r="D157" s="31"/>
      <c r="E157" s="32"/>
      <c r="F157" s="56"/>
      <c r="G157" s="34"/>
      <c r="H157" s="56"/>
      <c r="I157" s="35"/>
      <c r="J157" s="51"/>
      <c r="K157" s="52" t="s">
        <v>457</v>
      </c>
      <c r="L157" s="52" t="s">
        <v>460</v>
      </c>
      <c r="M157" s="101" t="s">
        <v>247</v>
      </c>
      <c r="N157" s="47"/>
      <c r="O157" s="48"/>
      <c r="P157" s="48"/>
      <c r="Q157" s="48"/>
      <c r="R157" s="48"/>
      <c r="S157" s="48"/>
    </row>
    <row r="158" spans="1:19" ht="18.75" customHeight="1">
      <c r="A158" s="52"/>
      <c r="B158" s="52"/>
      <c r="C158" s="52"/>
      <c r="D158" s="31"/>
      <c r="E158" s="32"/>
      <c r="F158" s="56"/>
      <c r="G158" s="34"/>
      <c r="H158" s="56"/>
      <c r="I158" s="35"/>
      <c r="J158" s="51"/>
      <c r="K158" s="52" t="s">
        <v>458</v>
      </c>
      <c r="L158" s="52" t="s">
        <v>460</v>
      </c>
      <c r="M158" s="101" t="s">
        <v>325</v>
      </c>
      <c r="N158" s="47"/>
      <c r="O158" s="48"/>
      <c r="P158" s="48"/>
      <c r="Q158" s="48"/>
      <c r="R158" s="48"/>
      <c r="S158" s="48"/>
    </row>
    <row r="159" spans="1:19" ht="18.75" customHeight="1">
      <c r="A159" s="52"/>
      <c r="B159" s="52"/>
      <c r="C159" s="52"/>
      <c r="D159" s="31"/>
      <c r="E159" s="32"/>
      <c r="F159" s="56"/>
      <c r="G159" s="34"/>
      <c r="H159" s="56"/>
      <c r="I159" s="35"/>
      <c r="J159" s="51"/>
      <c r="K159" s="52" t="s">
        <v>326</v>
      </c>
      <c r="L159" s="52" t="s">
        <v>460</v>
      </c>
      <c r="M159" s="101" t="s">
        <v>245</v>
      </c>
      <c r="N159" s="47"/>
      <c r="O159" s="48"/>
      <c r="P159" s="48"/>
      <c r="Q159" s="48"/>
      <c r="R159" s="48"/>
      <c r="S159" s="48"/>
    </row>
    <row r="160" spans="1:19" ht="93.75" customHeight="1">
      <c r="A160" s="34" t="s">
        <v>464</v>
      </c>
      <c r="B160" s="52"/>
      <c r="C160" s="52"/>
      <c r="D160" s="31" t="s">
        <v>25</v>
      </c>
      <c r="E160" s="32" t="s">
        <v>26</v>
      </c>
      <c r="F160" s="56" t="s">
        <v>461</v>
      </c>
      <c r="G160" s="34" t="s">
        <v>1</v>
      </c>
      <c r="H160" s="56"/>
      <c r="I160" s="35"/>
      <c r="J160" s="51"/>
      <c r="K160" s="52" t="s">
        <v>455</v>
      </c>
      <c r="L160" s="113" t="s">
        <v>459</v>
      </c>
      <c r="M160" s="101" t="s">
        <v>240</v>
      </c>
      <c r="N160" s="47">
        <v>11881.93</v>
      </c>
      <c r="O160" s="48"/>
      <c r="P160" s="48">
        <v>9739.29</v>
      </c>
      <c r="Q160" s="48"/>
      <c r="R160" s="48"/>
      <c r="S160" s="48"/>
    </row>
    <row r="161" spans="1:19" ht="24" customHeight="1">
      <c r="A161" s="135"/>
      <c r="B161" s="52"/>
      <c r="C161" s="52"/>
      <c r="D161" s="31"/>
      <c r="E161" s="32"/>
      <c r="F161" s="56"/>
      <c r="G161" s="34"/>
      <c r="H161" s="56"/>
      <c r="I161" s="35"/>
      <c r="J161" s="51"/>
      <c r="K161" s="52" t="s">
        <v>456</v>
      </c>
      <c r="L161" s="52" t="s">
        <v>460</v>
      </c>
      <c r="M161" s="101" t="s">
        <v>251</v>
      </c>
      <c r="N161" s="47"/>
      <c r="O161" s="48"/>
      <c r="P161" s="48"/>
      <c r="Q161" s="48"/>
      <c r="R161" s="48"/>
      <c r="S161" s="48"/>
    </row>
    <row r="162" spans="1:19" ht="24.75" customHeight="1">
      <c r="A162" s="135"/>
      <c r="B162" s="52"/>
      <c r="C162" s="52"/>
      <c r="D162" s="31"/>
      <c r="E162" s="32"/>
      <c r="F162" s="56"/>
      <c r="G162" s="34"/>
      <c r="H162" s="56"/>
      <c r="I162" s="35"/>
      <c r="J162" s="51"/>
      <c r="K162" s="52" t="s">
        <v>457</v>
      </c>
      <c r="L162" s="52" t="s">
        <v>460</v>
      </c>
      <c r="M162" s="101" t="s">
        <v>247</v>
      </c>
      <c r="N162" s="47"/>
      <c r="O162" s="48"/>
      <c r="P162" s="48"/>
      <c r="Q162" s="48"/>
      <c r="R162" s="48"/>
      <c r="S162" s="48"/>
    </row>
    <row r="163" spans="1:19" ht="22.5" customHeight="1">
      <c r="A163" s="135"/>
      <c r="B163" s="52"/>
      <c r="C163" s="52"/>
      <c r="D163" s="31"/>
      <c r="E163" s="32"/>
      <c r="F163" s="56"/>
      <c r="G163" s="34"/>
      <c r="H163" s="56"/>
      <c r="I163" s="35"/>
      <c r="J163" s="51"/>
      <c r="K163" s="52" t="s">
        <v>458</v>
      </c>
      <c r="L163" s="52" t="s">
        <v>460</v>
      </c>
      <c r="M163" s="101" t="s">
        <v>325</v>
      </c>
      <c r="N163" s="47"/>
      <c r="O163" s="48"/>
      <c r="P163" s="48"/>
      <c r="Q163" s="48"/>
      <c r="R163" s="48"/>
      <c r="S163" s="48"/>
    </row>
    <row r="164" spans="1:19" ht="24.75" customHeight="1">
      <c r="A164" s="135"/>
      <c r="B164" s="52"/>
      <c r="C164" s="52"/>
      <c r="D164" s="31"/>
      <c r="E164" s="32"/>
      <c r="F164" s="56"/>
      <c r="G164" s="34"/>
      <c r="H164" s="56"/>
      <c r="I164" s="35"/>
      <c r="J164" s="51"/>
      <c r="K164" s="52" t="s">
        <v>326</v>
      </c>
      <c r="L164" s="52" t="s">
        <v>460</v>
      </c>
      <c r="M164" s="101" t="s">
        <v>245</v>
      </c>
      <c r="N164" s="47"/>
      <c r="O164" s="48"/>
      <c r="P164" s="48"/>
      <c r="Q164" s="48"/>
      <c r="R164" s="48"/>
      <c r="S164" s="48"/>
    </row>
    <row r="165" spans="1:19" ht="90" customHeight="1">
      <c r="A165" s="131" t="s">
        <v>360</v>
      </c>
      <c r="B165" s="52"/>
      <c r="C165" s="52"/>
      <c r="D165" s="31" t="s">
        <v>25</v>
      </c>
      <c r="E165" s="32" t="s">
        <v>26</v>
      </c>
      <c r="F165" s="56"/>
      <c r="G165" s="34" t="s">
        <v>1</v>
      </c>
      <c r="H165" s="56"/>
      <c r="I165" s="35"/>
      <c r="J165" s="51"/>
      <c r="K165" s="52" t="s">
        <v>361</v>
      </c>
      <c r="L165" s="52"/>
      <c r="M165" s="41" t="s">
        <v>228</v>
      </c>
      <c r="N165" s="47">
        <v>31320</v>
      </c>
      <c r="O165" s="48"/>
      <c r="P165" s="48"/>
      <c r="Q165" s="48">
        <v>32320</v>
      </c>
      <c r="R165" s="48"/>
      <c r="S165" s="48"/>
    </row>
    <row r="166" spans="1:19" ht="64.5" customHeight="1">
      <c r="A166" s="38" t="s">
        <v>362</v>
      </c>
      <c r="B166" s="30"/>
      <c r="C166" s="21"/>
      <c r="D166" s="31" t="s">
        <v>25</v>
      </c>
      <c r="E166" s="32" t="s">
        <v>26</v>
      </c>
      <c r="F166" s="33" t="s">
        <v>363</v>
      </c>
      <c r="G166" s="34" t="s">
        <v>1</v>
      </c>
      <c r="H166" s="22"/>
      <c r="I166" s="22"/>
      <c r="J166" s="22"/>
      <c r="K166" s="31" t="s">
        <v>364</v>
      </c>
      <c r="L166" s="22"/>
      <c r="M166" s="35" t="s">
        <v>365</v>
      </c>
      <c r="N166" s="36">
        <v>165825</v>
      </c>
      <c r="O166" s="37"/>
      <c r="P166" s="36">
        <v>165825</v>
      </c>
      <c r="Q166" s="37"/>
      <c r="R166" s="37"/>
      <c r="S166" s="37"/>
    </row>
    <row r="167" spans="1:19" ht="93">
      <c r="A167" s="52" t="s">
        <v>366</v>
      </c>
      <c r="B167" s="52"/>
      <c r="C167" s="52"/>
      <c r="D167" s="31" t="s">
        <v>25</v>
      </c>
      <c r="E167" s="32" t="s">
        <v>26</v>
      </c>
      <c r="F167" s="56" t="s">
        <v>367</v>
      </c>
      <c r="G167" s="34" t="s">
        <v>1</v>
      </c>
      <c r="H167" s="56"/>
      <c r="I167" s="35"/>
      <c r="J167" s="51"/>
      <c r="K167" s="52" t="s">
        <v>355</v>
      </c>
      <c r="L167" s="52"/>
      <c r="M167" s="41" t="s">
        <v>131</v>
      </c>
      <c r="N167" s="47">
        <v>202355</v>
      </c>
      <c r="O167" s="48">
        <v>161480</v>
      </c>
      <c r="P167" s="48">
        <v>40875</v>
      </c>
      <c r="Q167" s="48"/>
      <c r="R167" s="48"/>
      <c r="S167" s="48"/>
    </row>
    <row r="168" spans="1:19" ht="61.5">
      <c r="A168" s="52" t="s">
        <v>366</v>
      </c>
      <c r="B168" s="52"/>
      <c r="C168" s="52"/>
      <c r="D168" s="31" t="s">
        <v>25</v>
      </c>
      <c r="E168" s="32" t="s">
        <v>26</v>
      </c>
      <c r="F168" s="56" t="s">
        <v>356</v>
      </c>
      <c r="G168" s="34" t="s">
        <v>1</v>
      </c>
      <c r="H168" s="56"/>
      <c r="I168" s="35"/>
      <c r="J168" s="51"/>
      <c r="K168" s="52" t="s">
        <v>357</v>
      </c>
      <c r="L168" s="52"/>
      <c r="M168" s="41" t="s">
        <v>358</v>
      </c>
      <c r="N168" s="47">
        <v>1615.5</v>
      </c>
      <c r="O168" s="48"/>
      <c r="P168" s="48">
        <v>1615.5</v>
      </c>
      <c r="Q168" s="48"/>
      <c r="R168" s="48"/>
      <c r="S168" s="48"/>
    </row>
    <row r="169" spans="1:19" ht="61.5">
      <c r="A169" s="38"/>
      <c r="B169" s="30"/>
      <c r="C169" s="21"/>
      <c r="D169" s="31" t="s">
        <v>25</v>
      </c>
      <c r="E169" s="32" t="s">
        <v>26</v>
      </c>
      <c r="F169" s="33" t="s">
        <v>368</v>
      </c>
      <c r="G169" s="34" t="s">
        <v>1</v>
      </c>
      <c r="H169" s="22"/>
      <c r="I169" s="22"/>
      <c r="J169" s="22"/>
      <c r="K169" s="31" t="s">
        <v>369</v>
      </c>
      <c r="L169" s="22"/>
      <c r="M169" s="35" t="s">
        <v>370</v>
      </c>
      <c r="N169" s="36">
        <v>20000</v>
      </c>
      <c r="O169" s="36">
        <v>20000</v>
      </c>
      <c r="P169" s="36"/>
      <c r="Q169" s="37"/>
      <c r="R169" s="37"/>
      <c r="S169" s="37"/>
    </row>
    <row r="170" spans="1:19" ht="61.5">
      <c r="A170" s="38"/>
      <c r="B170" s="30"/>
      <c r="C170" s="21"/>
      <c r="D170" s="31" t="s">
        <v>25</v>
      </c>
      <c r="E170" s="32" t="s">
        <v>26</v>
      </c>
      <c r="F170" s="33" t="s">
        <v>371</v>
      </c>
      <c r="G170" s="34" t="s">
        <v>1</v>
      </c>
      <c r="H170" s="22"/>
      <c r="I170" s="22"/>
      <c r="J170" s="22"/>
      <c r="K170" s="31" t="s">
        <v>372</v>
      </c>
      <c r="L170" s="22"/>
      <c r="M170" s="35" t="s">
        <v>373</v>
      </c>
      <c r="N170" s="36">
        <v>19980</v>
      </c>
      <c r="O170" s="36">
        <v>19980</v>
      </c>
      <c r="P170" s="36"/>
      <c r="Q170" s="37"/>
      <c r="R170" s="37"/>
      <c r="S170" s="37"/>
    </row>
    <row r="171" spans="1:19" ht="78" customHeight="1">
      <c r="A171" s="52" t="s">
        <v>374</v>
      </c>
      <c r="B171" s="52"/>
      <c r="C171" s="52"/>
      <c r="D171" s="31" t="s">
        <v>25</v>
      </c>
      <c r="E171" s="32" t="s">
        <v>26</v>
      </c>
      <c r="F171" s="56" t="s">
        <v>375</v>
      </c>
      <c r="G171" s="34" t="s">
        <v>1</v>
      </c>
      <c r="H171" s="56"/>
      <c r="I171" s="35"/>
      <c r="J171" s="51"/>
      <c r="K171" s="31" t="s">
        <v>376</v>
      </c>
      <c r="L171" s="52"/>
      <c r="M171" s="41" t="s">
        <v>184</v>
      </c>
      <c r="N171" s="36">
        <v>470925</v>
      </c>
      <c r="O171" s="48">
        <v>402318</v>
      </c>
      <c r="P171" s="48"/>
      <c r="Q171" s="48"/>
      <c r="R171" s="48"/>
      <c r="S171" s="48">
        <v>68607</v>
      </c>
    </row>
    <row r="172" spans="1:19" ht="61.5">
      <c r="A172" s="52" t="s">
        <v>377</v>
      </c>
      <c r="B172" s="52"/>
      <c r="C172" s="52"/>
      <c r="D172" s="31" t="s">
        <v>25</v>
      </c>
      <c r="E172" s="32" t="s">
        <v>26</v>
      </c>
      <c r="F172" s="56" t="s">
        <v>378</v>
      </c>
      <c r="G172" s="34" t="s">
        <v>1</v>
      </c>
      <c r="H172" s="56"/>
      <c r="I172" s="35"/>
      <c r="J172" s="51"/>
      <c r="K172" s="52" t="s">
        <v>54</v>
      </c>
      <c r="L172" s="52"/>
      <c r="M172" s="41" t="s">
        <v>55</v>
      </c>
      <c r="N172" s="36">
        <v>411840</v>
      </c>
      <c r="O172" s="48">
        <v>361504</v>
      </c>
      <c r="P172" s="48">
        <v>9724</v>
      </c>
      <c r="Q172" s="48">
        <v>572</v>
      </c>
      <c r="R172" s="48"/>
      <c r="S172" s="48">
        <v>40040</v>
      </c>
    </row>
    <row r="173" spans="1:19" ht="61.5">
      <c r="A173" s="52" t="s">
        <v>377</v>
      </c>
      <c r="B173" s="52"/>
      <c r="C173" s="52"/>
      <c r="D173" s="31" t="s">
        <v>25</v>
      </c>
      <c r="E173" s="32" t="s">
        <v>26</v>
      </c>
      <c r="F173" s="56" t="s">
        <v>379</v>
      </c>
      <c r="G173" s="34" t="s">
        <v>1</v>
      </c>
      <c r="H173" s="56"/>
      <c r="I173" s="35"/>
      <c r="J173" s="51"/>
      <c r="K173" s="52" t="s">
        <v>380</v>
      </c>
      <c r="L173" s="52"/>
      <c r="M173" s="41" t="s">
        <v>381</v>
      </c>
      <c r="N173" s="36">
        <v>2736</v>
      </c>
      <c r="O173" s="48">
        <v>1296</v>
      </c>
      <c r="P173" s="48"/>
      <c r="Q173" s="48"/>
      <c r="R173" s="48"/>
      <c r="S173" s="48">
        <v>1440</v>
      </c>
    </row>
    <row r="174" spans="1:19" ht="61.5">
      <c r="A174" s="52" t="s">
        <v>377</v>
      </c>
      <c r="B174" s="52"/>
      <c r="C174" s="52"/>
      <c r="D174" s="31" t="s">
        <v>25</v>
      </c>
      <c r="E174" s="32" t="s">
        <v>26</v>
      </c>
      <c r="F174" s="56" t="s">
        <v>382</v>
      </c>
      <c r="G174" s="34" t="s">
        <v>1</v>
      </c>
      <c r="H174" s="56"/>
      <c r="I174" s="35"/>
      <c r="J174" s="51"/>
      <c r="K174" s="52" t="s">
        <v>380</v>
      </c>
      <c r="L174" s="52"/>
      <c r="M174" s="41" t="s">
        <v>381</v>
      </c>
      <c r="N174" s="36">
        <v>462800</v>
      </c>
      <c r="O174" s="48">
        <v>384800</v>
      </c>
      <c r="P174" s="48"/>
      <c r="Q174" s="48"/>
      <c r="R174" s="48"/>
      <c r="S174" s="48">
        <v>78000</v>
      </c>
    </row>
    <row r="175" spans="1:19" ht="61.5">
      <c r="A175" s="52" t="s">
        <v>377</v>
      </c>
      <c r="B175" s="52"/>
      <c r="C175" s="52"/>
      <c r="D175" s="31" t="s">
        <v>25</v>
      </c>
      <c r="E175" s="32" t="s">
        <v>26</v>
      </c>
      <c r="F175" s="56" t="s">
        <v>383</v>
      </c>
      <c r="G175" s="34" t="s">
        <v>1</v>
      </c>
      <c r="H175" s="56"/>
      <c r="I175" s="35"/>
      <c r="J175" s="51"/>
      <c r="K175" s="52" t="s">
        <v>384</v>
      </c>
      <c r="L175" s="52"/>
      <c r="M175" s="41" t="s">
        <v>385</v>
      </c>
      <c r="N175" s="36">
        <v>81120</v>
      </c>
      <c r="O175" s="48">
        <v>81120</v>
      </c>
      <c r="P175" s="48"/>
      <c r="Q175" s="48"/>
      <c r="R175" s="48"/>
      <c r="S175" s="48"/>
    </row>
    <row r="176" spans="1:19" ht="61.5">
      <c r="A176" s="52" t="s">
        <v>386</v>
      </c>
      <c r="B176" s="52"/>
      <c r="C176" s="52"/>
      <c r="D176" s="31" t="s">
        <v>25</v>
      </c>
      <c r="E176" s="32" t="s">
        <v>26</v>
      </c>
      <c r="F176" s="56" t="s">
        <v>387</v>
      </c>
      <c r="G176" s="34" t="s">
        <v>1</v>
      </c>
      <c r="H176" s="56"/>
      <c r="I176" s="35"/>
      <c r="J176" s="51"/>
      <c r="K176" s="52" t="s">
        <v>54</v>
      </c>
      <c r="L176" s="52"/>
      <c r="M176" s="41" t="s">
        <v>55</v>
      </c>
      <c r="N176" s="36">
        <f>O176+P176+Q176+R176+S176</f>
        <v>91111.32999999999</v>
      </c>
      <c r="O176" s="48">
        <v>77906.79</v>
      </c>
      <c r="P176" s="48"/>
      <c r="Q176" s="48"/>
      <c r="R176" s="48"/>
      <c r="S176" s="48">
        <v>13204.54</v>
      </c>
    </row>
    <row r="177" spans="1:19" ht="84.75" customHeight="1">
      <c r="A177" s="52" t="s">
        <v>388</v>
      </c>
      <c r="B177" s="52"/>
      <c r="C177" s="52"/>
      <c r="D177" s="31" t="s">
        <v>25</v>
      </c>
      <c r="E177" s="32" t="s">
        <v>26</v>
      </c>
      <c r="F177" s="56" t="s">
        <v>389</v>
      </c>
      <c r="G177" s="34" t="s">
        <v>1</v>
      </c>
      <c r="H177" s="56"/>
      <c r="I177" s="35"/>
      <c r="J177" s="51"/>
      <c r="K177" s="52" t="s">
        <v>390</v>
      </c>
      <c r="L177" s="52" t="s">
        <v>316</v>
      </c>
      <c r="M177" s="41" t="s">
        <v>391</v>
      </c>
      <c r="N177" s="36">
        <v>1448884.8</v>
      </c>
      <c r="O177" s="48">
        <v>543894</v>
      </c>
      <c r="P177" s="48">
        <v>570000</v>
      </c>
      <c r="Q177" s="48">
        <v>136992</v>
      </c>
      <c r="R177" s="48"/>
      <c r="S177" s="48">
        <v>197998.8</v>
      </c>
    </row>
    <row r="178" spans="1:19" ht="34.5" customHeight="1">
      <c r="A178" s="52"/>
      <c r="B178" s="52"/>
      <c r="C178" s="52"/>
      <c r="D178" s="31"/>
      <c r="E178" s="32"/>
      <c r="F178" s="56"/>
      <c r="G178" s="34"/>
      <c r="H178" s="56"/>
      <c r="I178" s="35"/>
      <c r="J178" s="51"/>
      <c r="K178" s="34" t="s">
        <v>392</v>
      </c>
      <c r="L178" s="52" t="s">
        <v>242</v>
      </c>
      <c r="M178" s="41" t="s">
        <v>393</v>
      </c>
      <c r="N178" s="36"/>
      <c r="O178" s="48"/>
      <c r="P178" s="48"/>
      <c r="Q178" s="48"/>
      <c r="R178" s="48"/>
      <c r="S178" s="48"/>
    </row>
    <row r="179" spans="1:19" ht="34.5" customHeight="1">
      <c r="A179" s="52"/>
      <c r="B179" s="52"/>
      <c r="C179" s="52"/>
      <c r="D179" s="31"/>
      <c r="E179" s="32"/>
      <c r="F179" s="56"/>
      <c r="G179" s="34"/>
      <c r="H179" s="56"/>
      <c r="I179" s="35"/>
      <c r="J179" s="51"/>
      <c r="K179" s="52" t="s">
        <v>394</v>
      </c>
      <c r="L179" s="52" t="s">
        <v>242</v>
      </c>
      <c r="M179" s="41" t="s">
        <v>395</v>
      </c>
      <c r="N179" s="36"/>
      <c r="O179" s="48"/>
      <c r="P179" s="48"/>
      <c r="Q179" s="48"/>
      <c r="R179" s="48"/>
      <c r="S179" s="48"/>
    </row>
    <row r="180" spans="1:21" ht="93">
      <c r="A180" s="52" t="s">
        <v>396</v>
      </c>
      <c r="B180" s="52"/>
      <c r="C180" s="52"/>
      <c r="D180" s="31" t="s">
        <v>25</v>
      </c>
      <c r="E180" s="32" t="s">
        <v>26</v>
      </c>
      <c r="F180" s="56" t="s">
        <v>397</v>
      </c>
      <c r="G180" s="34" t="s">
        <v>1</v>
      </c>
      <c r="H180" s="56"/>
      <c r="I180" s="35"/>
      <c r="J180" s="51"/>
      <c r="K180" s="52" t="s">
        <v>398</v>
      </c>
      <c r="L180" s="52" t="s">
        <v>316</v>
      </c>
      <c r="M180" s="41" t="s">
        <v>399</v>
      </c>
      <c r="N180" s="36">
        <v>1196993.96</v>
      </c>
      <c r="O180" s="48">
        <v>994563.56</v>
      </c>
      <c r="P180" s="48">
        <v>202430.4</v>
      </c>
      <c r="Q180" s="48"/>
      <c r="R180" s="48"/>
      <c r="S180" s="48"/>
      <c r="U180" s="9" t="s">
        <v>4</v>
      </c>
    </row>
    <row r="181" spans="1:19" ht="15">
      <c r="A181" s="52"/>
      <c r="B181" s="52"/>
      <c r="C181" s="52"/>
      <c r="D181" s="31"/>
      <c r="E181" s="32"/>
      <c r="F181" s="56"/>
      <c r="G181" s="34"/>
      <c r="H181" s="56"/>
      <c r="I181" s="35"/>
      <c r="J181" s="51"/>
      <c r="K181" s="52" t="s">
        <v>400</v>
      </c>
      <c r="L181" s="52" t="s">
        <v>242</v>
      </c>
      <c r="M181" s="41" t="s">
        <v>401</v>
      </c>
      <c r="N181" s="36"/>
      <c r="O181" s="12"/>
      <c r="P181" s="48"/>
      <c r="Q181" s="48"/>
      <c r="R181" s="48"/>
      <c r="S181" s="48"/>
    </row>
    <row r="182" spans="1:19" ht="61.5">
      <c r="A182" s="52"/>
      <c r="B182" s="52"/>
      <c r="C182" s="52"/>
      <c r="D182" s="31" t="s">
        <v>25</v>
      </c>
      <c r="E182" s="32" t="s">
        <v>26</v>
      </c>
      <c r="F182" s="56" t="s">
        <v>402</v>
      </c>
      <c r="G182" s="34" t="s">
        <v>1</v>
      </c>
      <c r="H182" s="56"/>
      <c r="I182" s="35"/>
      <c r="J182" s="51"/>
      <c r="K182" s="34" t="s">
        <v>403</v>
      </c>
      <c r="L182" s="52" t="s">
        <v>316</v>
      </c>
      <c r="M182" s="41" t="s">
        <v>404</v>
      </c>
      <c r="N182" s="36">
        <v>47497.6</v>
      </c>
      <c r="O182" s="36">
        <v>47497.6</v>
      </c>
      <c r="P182" s="48"/>
      <c r="Q182" s="48"/>
      <c r="R182" s="48"/>
      <c r="S182" s="48"/>
    </row>
    <row r="183" spans="1:19" ht="15">
      <c r="A183" s="52"/>
      <c r="B183" s="52"/>
      <c r="C183" s="52"/>
      <c r="D183" s="52"/>
      <c r="E183" s="51"/>
      <c r="F183" s="56"/>
      <c r="G183" s="136"/>
      <c r="H183" s="56"/>
      <c r="I183" s="35"/>
      <c r="J183" s="51"/>
      <c r="K183" s="52" t="s">
        <v>405</v>
      </c>
      <c r="L183" s="52" t="s">
        <v>242</v>
      </c>
      <c r="M183" s="41" t="s">
        <v>406</v>
      </c>
      <c r="N183" s="36"/>
      <c r="O183" s="48"/>
      <c r="P183" s="48"/>
      <c r="Q183" s="48"/>
      <c r="R183" s="48"/>
      <c r="S183" s="48"/>
    </row>
    <row r="184" spans="1:19" ht="15">
      <c r="A184" s="52"/>
      <c r="B184" s="52"/>
      <c r="C184" s="52"/>
      <c r="D184" s="52"/>
      <c r="E184" s="51"/>
      <c r="F184" s="56"/>
      <c r="G184" s="136"/>
      <c r="H184" s="56"/>
      <c r="I184" s="35"/>
      <c r="J184" s="51"/>
      <c r="K184" s="52" t="s">
        <v>407</v>
      </c>
      <c r="L184" s="52" t="s">
        <v>242</v>
      </c>
      <c r="M184" s="41" t="s">
        <v>408</v>
      </c>
      <c r="N184" s="36"/>
      <c r="O184" s="48"/>
      <c r="P184" s="48"/>
      <c r="Q184" s="48"/>
      <c r="R184" s="48"/>
      <c r="S184" s="48"/>
    </row>
    <row r="185" spans="1:19" ht="87" customHeight="1">
      <c r="A185" s="52" t="s">
        <v>409</v>
      </c>
      <c r="B185" s="52"/>
      <c r="C185" s="52"/>
      <c r="D185" s="31" t="s">
        <v>25</v>
      </c>
      <c r="E185" s="32" t="s">
        <v>26</v>
      </c>
      <c r="F185" s="56" t="s">
        <v>410</v>
      </c>
      <c r="G185" s="34" t="s">
        <v>1</v>
      </c>
      <c r="H185" s="56"/>
      <c r="I185" s="35"/>
      <c r="J185" s="51"/>
      <c r="K185" s="52" t="s">
        <v>411</v>
      </c>
      <c r="L185" s="52"/>
      <c r="M185" s="41" t="s">
        <v>330</v>
      </c>
      <c r="N185" s="36">
        <v>22333.44</v>
      </c>
      <c r="O185" s="48"/>
      <c r="P185" s="48"/>
      <c r="Q185" s="48"/>
      <c r="R185" s="48">
        <v>22333.44</v>
      </c>
      <c r="S185" s="48"/>
    </row>
    <row r="186" spans="1:19" ht="96" customHeight="1">
      <c r="A186" s="52" t="s">
        <v>471</v>
      </c>
      <c r="B186" s="52"/>
      <c r="C186" s="52"/>
      <c r="D186" s="31" t="s">
        <v>25</v>
      </c>
      <c r="E186" s="32" t="s">
        <v>26</v>
      </c>
      <c r="F186" s="56" t="s">
        <v>472</v>
      </c>
      <c r="G186" s="34" t="s">
        <v>1</v>
      </c>
      <c r="H186" s="56"/>
      <c r="I186" s="35"/>
      <c r="J186" s="51"/>
      <c r="K186" s="52" t="s">
        <v>473</v>
      </c>
      <c r="L186" s="52"/>
      <c r="M186" s="41" t="s">
        <v>474</v>
      </c>
      <c r="N186" s="36">
        <v>702814.56</v>
      </c>
      <c r="O186" s="48">
        <v>664114.56</v>
      </c>
      <c r="P186" s="48">
        <v>38700</v>
      </c>
      <c r="Q186" s="48"/>
      <c r="R186" s="48"/>
      <c r="S186" s="48"/>
    </row>
    <row r="187" spans="1:19" ht="61.5">
      <c r="A187" s="52" t="s">
        <v>468</v>
      </c>
      <c r="B187" s="52"/>
      <c r="C187" s="52"/>
      <c r="D187" s="31" t="s">
        <v>25</v>
      </c>
      <c r="E187" s="32" t="s">
        <v>26</v>
      </c>
      <c r="F187" s="56" t="s">
        <v>469</v>
      </c>
      <c r="G187" s="34" t="s">
        <v>1</v>
      </c>
      <c r="H187" s="56"/>
      <c r="I187" s="35"/>
      <c r="J187" s="51"/>
      <c r="K187" s="52" t="s">
        <v>355</v>
      </c>
      <c r="L187" s="52"/>
      <c r="M187" s="41" t="s">
        <v>412</v>
      </c>
      <c r="N187" s="36">
        <v>36114</v>
      </c>
      <c r="O187" s="48"/>
      <c r="P187" s="36">
        <v>36114</v>
      </c>
      <c r="Q187" s="48"/>
      <c r="R187" s="48"/>
      <c r="S187" s="48"/>
    </row>
    <row r="188" spans="1:19" ht="77.25" customHeight="1">
      <c r="A188" s="52"/>
      <c r="B188" s="52"/>
      <c r="C188" s="52"/>
      <c r="D188" s="31" t="s">
        <v>25</v>
      </c>
      <c r="E188" s="32" t="s">
        <v>26</v>
      </c>
      <c r="F188" s="56" t="s">
        <v>470</v>
      </c>
      <c r="G188" s="34" t="s">
        <v>1</v>
      </c>
      <c r="H188" s="56"/>
      <c r="I188" s="35"/>
      <c r="J188" s="51"/>
      <c r="K188" s="52" t="s">
        <v>413</v>
      </c>
      <c r="L188" s="52"/>
      <c r="M188" s="41" t="s">
        <v>414</v>
      </c>
      <c r="N188" s="36">
        <v>418</v>
      </c>
      <c r="O188" s="48"/>
      <c r="P188" s="36">
        <v>418</v>
      </c>
      <c r="Q188" s="48"/>
      <c r="R188" s="48"/>
      <c r="S188" s="48"/>
    </row>
    <row r="189" spans="1:19" ht="51.75" customHeight="1">
      <c r="A189" s="52"/>
      <c r="B189" s="52"/>
      <c r="C189" s="52"/>
      <c r="D189" s="31"/>
      <c r="E189" s="12"/>
      <c r="F189" s="12"/>
      <c r="G189" s="12"/>
      <c r="H189" s="56"/>
      <c r="I189" s="35"/>
      <c r="J189" s="51"/>
      <c r="L189" s="52"/>
      <c r="Q189" s="48"/>
      <c r="R189" s="48"/>
      <c r="S189" s="48"/>
    </row>
    <row r="190" spans="1:19" ht="67.5" customHeight="1">
      <c r="A190" s="52" t="s">
        <v>441</v>
      </c>
      <c r="B190" s="52"/>
      <c r="C190" s="52"/>
      <c r="D190" s="31" t="s">
        <v>25</v>
      </c>
      <c r="E190" s="32" t="s">
        <v>26</v>
      </c>
      <c r="F190" s="56" t="s">
        <v>442</v>
      </c>
      <c r="G190" s="34" t="s">
        <v>1</v>
      </c>
      <c r="H190" s="56"/>
      <c r="I190" s="35"/>
      <c r="J190" s="51"/>
      <c r="K190" s="52" t="s">
        <v>443</v>
      </c>
      <c r="L190" s="52" t="s">
        <v>445</v>
      </c>
      <c r="M190" s="41" t="s">
        <v>447</v>
      </c>
      <c r="N190" s="36">
        <v>1821031.24</v>
      </c>
      <c r="O190" s="48">
        <v>803626.56</v>
      </c>
      <c r="P190" s="36">
        <v>568440</v>
      </c>
      <c r="Q190" s="48">
        <v>248420</v>
      </c>
      <c r="R190" s="48"/>
      <c r="S190" s="48">
        <v>200544.68</v>
      </c>
    </row>
    <row r="191" spans="1:19" ht="51.75" customHeight="1">
      <c r="A191" s="52"/>
      <c r="B191" s="52"/>
      <c r="C191" s="52"/>
      <c r="D191" s="31"/>
      <c r="E191" s="32"/>
      <c r="F191" s="56"/>
      <c r="G191" s="34"/>
      <c r="H191" s="56"/>
      <c r="I191" s="35"/>
      <c r="J191" s="51"/>
      <c r="K191" s="52" t="s">
        <v>444</v>
      </c>
      <c r="L191" s="52" t="s">
        <v>446</v>
      </c>
      <c r="M191" s="41" t="s">
        <v>448</v>
      </c>
      <c r="N191" s="36"/>
      <c r="O191" s="48"/>
      <c r="P191" s="36"/>
      <c r="Q191" s="48"/>
      <c r="R191" s="48"/>
      <c r="S191" s="48"/>
    </row>
    <row r="192" spans="1:19" ht="77.25">
      <c r="A192" s="52" t="s">
        <v>415</v>
      </c>
      <c r="B192" s="52"/>
      <c r="C192" s="52"/>
      <c r="D192" s="31" t="s">
        <v>25</v>
      </c>
      <c r="E192" s="32" t="s">
        <v>26</v>
      </c>
      <c r="F192" s="56" t="s">
        <v>416</v>
      </c>
      <c r="G192" s="34" t="s">
        <v>1</v>
      </c>
      <c r="H192" s="56"/>
      <c r="I192" s="35"/>
      <c r="J192" s="51"/>
      <c r="K192" s="52" t="s">
        <v>417</v>
      </c>
      <c r="L192" s="52"/>
      <c r="M192" s="41">
        <v>9238800156</v>
      </c>
      <c r="N192" s="36">
        <f aca="true" t="shared" si="2" ref="N192:N200">SUM(O192:P192)</f>
        <v>15750</v>
      </c>
      <c r="O192" s="48">
        <v>12600</v>
      </c>
      <c r="P192" s="48">
        <v>3150</v>
      </c>
      <c r="Q192" s="48"/>
      <c r="R192" s="48"/>
      <c r="S192" s="48"/>
    </row>
    <row r="193" spans="1:19" ht="77.25">
      <c r="A193" s="52" t="s">
        <v>415</v>
      </c>
      <c r="B193" s="52"/>
      <c r="C193" s="52"/>
      <c r="D193" s="31" t="s">
        <v>25</v>
      </c>
      <c r="E193" s="32" t="s">
        <v>26</v>
      </c>
      <c r="F193" s="56" t="s">
        <v>416</v>
      </c>
      <c r="G193" s="34" t="s">
        <v>1</v>
      </c>
      <c r="H193" s="56"/>
      <c r="I193" s="35"/>
      <c r="J193" s="51"/>
      <c r="K193" s="52" t="s">
        <v>418</v>
      </c>
      <c r="L193" s="52"/>
      <c r="M193" s="41">
        <v>11206730159</v>
      </c>
      <c r="N193" s="36">
        <f t="shared" si="2"/>
        <v>28000</v>
      </c>
      <c r="O193" s="48">
        <v>22400</v>
      </c>
      <c r="P193" s="48">
        <v>5600</v>
      </c>
      <c r="Q193" s="48"/>
      <c r="R193" s="48"/>
      <c r="S193" s="48"/>
    </row>
    <row r="194" spans="1:19" ht="77.25">
      <c r="A194" s="52" t="s">
        <v>415</v>
      </c>
      <c r="B194" s="52"/>
      <c r="C194" s="52"/>
      <c r="D194" s="31" t="s">
        <v>25</v>
      </c>
      <c r="E194" s="32" t="s">
        <v>26</v>
      </c>
      <c r="F194" s="56" t="s">
        <v>419</v>
      </c>
      <c r="G194" s="34" t="s">
        <v>1</v>
      </c>
      <c r="H194" s="56"/>
      <c r="I194" s="35"/>
      <c r="J194" s="51"/>
      <c r="K194" s="52" t="s">
        <v>420</v>
      </c>
      <c r="L194" s="52"/>
      <c r="M194" s="41" t="s">
        <v>421</v>
      </c>
      <c r="N194" s="36">
        <f t="shared" si="2"/>
        <v>433550</v>
      </c>
      <c r="O194" s="48">
        <v>236925</v>
      </c>
      <c r="P194" s="48">
        <v>196625</v>
      </c>
      <c r="Q194" s="48"/>
      <c r="R194" s="48"/>
      <c r="S194" s="48"/>
    </row>
    <row r="195" spans="1:19" ht="77.25">
      <c r="A195" s="52" t="s">
        <v>415</v>
      </c>
      <c r="B195" s="52"/>
      <c r="C195" s="52"/>
      <c r="D195" s="31" t="s">
        <v>25</v>
      </c>
      <c r="E195" s="32" t="s">
        <v>26</v>
      </c>
      <c r="F195" s="56" t="s">
        <v>419</v>
      </c>
      <c r="G195" s="34" t="s">
        <v>1</v>
      </c>
      <c r="H195" s="56"/>
      <c r="I195" s="35"/>
      <c r="J195" s="51"/>
      <c r="K195" s="52" t="s">
        <v>418</v>
      </c>
      <c r="L195" s="52"/>
      <c r="M195" s="41">
        <v>11206730159</v>
      </c>
      <c r="N195" s="36">
        <f t="shared" si="2"/>
        <v>933900</v>
      </c>
      <c r="O195" s="48">
        <v>510300</v>
      </c>
      <c r="P195" s="48">
        <v>423600</v>
      </c>
      <c r="Q195" s="48"/>
      <c r="R195" s="48"/>
      <c r="S195" s="48"/>
    </row>
    <row r="196" spans="1:19" ht="77.25">
      <c r="A196" s="52" t="s">
        <v>415</v>
      </c>
      <c r="B196" s="52"/>
      <c r="C196" s="52"/>
      <c r="D196" s="31" t="s">
        <v>25</v>
      </c>
      <c r="E196" s="32" t="s">
        <v>26</v>
      </c>
      <c r="F196" s="56" t="s">
        <v>422</v>
      </c>
      <c r="G196" s="34" t="s">
        <v>1</v>
      </c>
      <c r="H196" s="56"/>
      <c r="I196" s="35"/>
      <c r="J196" s="51"/>
      <c r="K196" s="52" t="s">
        <v>418</v>
      </c>
      <c r="L196" s="52"/>
      <c r="M196" s="41">
        <v>11206730159</v>
      </c>
      <c r="N196" s="36">
        <f t="shared" si="2"/>
        <v>141138.5</v>
      </c>
      <c r="O196" s="48">
        <v>125063.5</v>
      </c>
      <c r="P196" s="48">
        <v>16075</v>
      </c>
      <c r="Q196" s="48"/>
      <c r="R196" s="48"/>
      <c r="S196" s="48"/>
    </row>
    <row r="197" spans="1:19" ht="77.25">
      <c r="A197" s="52" t="s">
        <v>415</v>
      </c>
      <c r="B197" s="52"/>
      <c r="C197" s="52"/>
      <c r="D197" s="31" t="s">
        <v>25</v>
      </c>
      <c r="E197" s="32" t="s">
        <v>26</v>
      </c>
      <c r="F197" s="56" t="s">
        <v>422</v>
      </c>
      <c r="G197" s="34" t="s">
        <v>1</v>
      </c>
      <c r="H197" s="56"/>
      <c r="I197" s="35"/>
      <c r="J197" s="51"/>
      <c r="K197" s="52" t="s">
        <v>423</v>
      </c>
      <c r="L197" s="52"/>
      <c r="M197" s="41" t="s">
        <v>424</v>
      </c>
      <c r="N197" s="36">
        <f t="shared" si="2"/>
        <v>254904</v>
      </c>
      <c r="O197" s="48">
        <v>234264</v>
      </c>
      <c r="P197" s="48">
        <v>20640</v>
      </c>
      <c r="Q197" s="48"/>
      <c r="R197" s="48"/>
      <c r="S197" s="48"/>
    </row>
    <row r="198" spans="1:19" ht="77.25">
      <c r="A198" s="52" t="s">
        <v>415</v>
      </c>
      <c r="B198" s="52"/>
      <c r="C198" s="52"/>
      <c r="D198" s="31" t="s">
        <v>25</v>
      </c>
      <c r="E198" s="32" t="s">
        <v>26</v>
      </c>
      <c r="F198" s="56" t="s">
        <v>425</v>
      </c>
      <c r="G198" s="34" t="s">
        <v>1</v>
      </c>
      <c r="H198" s="56"/>
      <c r="I198" s="35"/>
      <c r="J198" s="51"/>
      <c r="K198" s="52" t="s">
        <v>426</v>
      </c>
      <c r="L198" s="52"/>
      <c r="M198" s="41" t="s">
        <v>103</v>
      </c>
      <c r="N198" s="36">
        <f t="shared" si="2"/>
        <v>60270</v>
      </c>
      <c r="O198" s="48">
        <v>30870</v>
      </c>
      <c r="P198" s="48">
        <v>29400</v>
      </c>
      <c r="Q198" s="48"/>
      <c r="R198" s="48"/>
      <c r="S198" s="48"/>
    </row>
    <row r="199" spans="1:19" ht="77.25">
      <c r="A199" s="52" t="s">
        <v>415</v>
      </c>
      <c r="B199" s="52"/>
      <c r="C199" s="52"/>
      <c r="D199" s="31" t="s">
        <v>25</v>
      </c>
      <c r="E199" s="32" t="s">
        <v>26</v>
      </c>
      <c r="F199" s="56" t="s">
        <v>425</v>
      </c>
      <c r="G199" s="34" t="s">
        <v>1</v>
      </c>
      <c r="H199" s="56"/>
      <c r="I199" s="35"/>
      <c r="J199" s="51"/>
      <c r="K199" s="52" t="s">
        <v>427</v>
      </c>
      <c r="L199" s="52"/>
      <c r="M199" s="41" t="s">
        <v>428</v>
      </c>
      <c r="N199" s="36">
        <f t="shared" si="2"/>
        <v>127980</v>
      </c>
      <c r="O199" s="48">
        <v>79380</v>
      </c>
      <c r="P199" s="48">
        <v>48600</v>
      </c>
      <c r="Q199" s="48"/>
      <c r="R199" s="48"/>
      <c r="S199" s="48"/>
    </row>
    <row r="200" spans="1:19" ht="77.25">
      <c r="A200" s="52" t="s">
        <v>415</v>
      </c>
      <c r="B200" s="52"/>
      <c r="C200" s="52"/>
      <c r="D200" s="31" t="s">
        <v>25</v>
      </c>
      <c r="E200" s="32" t="s">
        <v>26</v>
      </c>
      <c r="F200" s="56" t="s">
        <v>429</v>
      </c>
      <c r="G200" s="34" t="s">
        <v>1</v>
      </c>
      <c r="H200" s="56"/>
      <c r="I200" s="35"/>
      <c r="J200" s="51"/>
      <c r="K200" s="52" t="s">
        <v>430</v>
      </c>
      <c r="L200" s="52"/>
      <c r="M200" s="41" t="s">
        <v>431</v>
      </c>
      <c r="N200" s="36">
        <f t="shared" si="2"/>
        <v>238500</v>
      </c>
      <c r="O200" s="48">
        <v>238500</v>
      </c>
      <c r="P200" s="48"/>
      <c r="Q200" s="48"/>
      <c r="R200" s="48"/>
      <c r="S200" s="48"/>
    </row>
    <row r="201" spans="1:19" ht="61.5">
      <c r="A201" s="52" t="s">
        <v>465</v>
      </c>
      <c r="B201" s="52"/>
      <c r="C201" s="52"/>
      <c r="D201" s="31" t="s">
        <v>25</v>
      </c>
      <c r="E201" s="32" t="s">
        <v>26</v>
      </c>
      <c r="F201" s="56" t="s">
        <v>466</v>
      </c>
      <c r="G201" s="34" t="s">
        <v>1</v>
      </c>
      <c r="H201" s="56"/>
      <c r="I201" s="35"/>
      <c r="J201" s="51"/>
      <c r="K201" s="52" t="s">
        <v>467</v>
      </c>
      <c r="L201" s="52"/>
      <c r="M201" s="41" t="s">
        <v>330</v>
      </c>
      <c r="N201" s="36">
        <v>13619.52</v>
      </c>
      <c r="O201" s="48"/>
      <c r="P201" s="48"/>
      <c r="Q201" s="48">
        <v>13619.52</v>
      </c>
      <c r="R201" s="48"/>
      <c r="S201" s="48"/>
    </row>
    <row r="202" spans="1:19" ht="60" customHeight="1">
      <c r="A202" s="52" t="s">
        <v>432</v>
      </c>
      <c r="B202" s="52"/>
      <c r="C202" s="52"/>
      <c r="D202" s="31" t="s">
        <v>25</v>
      </c>
      <c r="E202" s="32" t="s">
        <v>26</v>
      </c>
      <c r="F202" s="56" t="s">
        <v>433</v>
      </c>
      <c r="G202" s="34" t="s">
        <v>1</v>
      </c>
      <c r="H202" s="56"/>
      <c r="I202" s="35"/>
      <c r="J202" s="51"/>
      <c r="K202" s="52" t="s">
        <v>434</v>
      </c>
      <c r="L202" s="52"/>
      <c r="M202" s="41" t="s">
        <v>435</v>
      </c>
      <c r="N202" s="36">
        <v>157626.8</v>
      </c>
      <c r="O202" s="48">
        <v>129202.3</v>
      </c>
      <c r="P202" s="48"/>
      <c r="Q202" s="48"/>
      <c r="R202" s="48"/>
      <c r="S202" s="48"/>
    </row>
    <row r="203" spans="1:19" ht="60" customHeight="1">
      <c r="A203" s="52" t="s">
        <v>436</v>
      </c>
      <c r="B203" s="52"/>
      <c r="C203" s="52"/>
      <c r="D203" s="31" t="s">
        <v>25</v>
      </c>
      <c r="E203" s="32" t="s">
        <v>26</v>
      </c>
      <c r="F203" s="56" t="s">
        <v>437</v>
      </c>
      <c r="G203" s="34" t="s">
        <v>1</v>
      </c>
      <c r="H203" s="56"/>
      <c r="I203" s="35"/>
      <c r="J203" s="51"/>
      <c r="K203" s="52" t="s">
        <v>434</v>
      </c>
      <c r="L203" s="52"/>
      <c r="M203" s="41" t="s">
        <v>435</v>
      </c>
      <c r="N203" s="36">
        <v>70410.47</v>
      </c>
      <c r="O203" s="48"/>
      <c r="P203" s="48"/>
      <c r="Q203" s="48">
        <v>57713.5</v>
      </c>
      <c r="R203" s="48"/>
      <c r="S203" s="48"/>
    </row>
    <row r="204" spans="1:19" ht="93">
      <c r="A204" s="52" t="s">
        <v>438</v>
      </c>
      <c r="B204" s="52"/>
      <c r="C204" s="52"/>
      <c r="D204" s="31" t="s">
        <v>25</v>
      </c>
      <c r="E204" s="32" t="s">
        <v>26</v>
      </c>
      <c r="F204" s="56" t="s">
        <v>439</v>
      </c>
      <c r="G204" s="34" t="s">
        <v>1</v>
      </c>
      <c r="H204" s="56"/>
      <c r="I204" s="35"/>
      <c r="J204" s="51"/>
      <c r="K204" s="52" t="s">
        <v>440</v>
      </c>
      <c r="L204" s="52"/>
      <c r="M204" s="41" t="s">
        <v>404</v>
      </c>
      <c r="N204" s="36">
        <v>127630.33</v>
      </c>
      <c r="O204" s="48"/>
      <c r="P204" s="48">
        <v>127630.33</v>
      </c>
      <c r="Q204" s="48"/>
      <c r="R204" s="48"/>
      <c r="S204" s="48"/>
    </row>
  </sheetData>
  <sheetProtection selectLockedCells="1" selectUnlockedCells="1"/>
  <mergeCells count="3">
    <mergeCell ref="A1:H1"/>
    <mergeCell ref="A5:H5"/>
    <mergeCell ref="B6:H6"/>
  </mergeCells>
  <printOptions/>
  <pageMargins left="0.15763888888888888" right="0.15763888888888888" top="1.18125" bottom="0.984027777777777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</dc:creator>
  <cp:keywords/>
  <dc:description/>
  <cp:lastModifiedBy>Utente</cp:lastModifiedBy>
  <dcterms:created xsi:type="dcterms:W3CDTF">2018-02-01T11:17:29Z</dcterms:created>
  <dcterms:modified xsi:type="dcterms:W3CDTF">2018-02-01T11:17:29Z</dcterms:modified>
  <cp:category/>
  <cp:version/>
  <cp:contentType/>
  <cp:contentStatus/>
</cp:coreProperties>
</file>